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rojects 2026\ITS - 1078 N11 Kilpedder\Passed Results\"/>
    </mc:Choice>
  </mc:AlternateContent>
  <xr:revisionPtr revIDLastSave="0" documentId="13_ncr:1_{6C3D7A0C-E1D5-4E85-853C-4FA3B2559EB0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Siteplan" sheetId="4" r:id="rId1"/>
    <sheet name="Site 2 Mapping" sheetId="5" r:id="rId2"/>
    <sheet name="Summary" sheetId="7" r:id="rId3"/>
    <sheet name="4 Arm JTC Data" sheetId="6" r:id="rId4"/>
  </sheets>
  <externalReferences>
    <externalReference r:id="rId5"/>
  </externalReferences>
  <definedNames>
    <definedName name="_xlchart.v1.0" hidden="1">Summary!$A$36:$A$51</definedName>
    <definedName name="_xlchart.v1.1" hidden="1">Summary!$B$36:$B$51</definedName>
    <definedName name="_xlnm.Print_Area" localSheetId="1">'Site 2 Mapping'!$A$1:$S$31</definedName>
    <definedName name="_xlnm.Print_Area" localSheetId="0">Siteplan!$A$1:$O$45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7" l="1"/>
  <c r="C4" i="7"/>
  <c r="C5" i="7"/>
  <c r="C6" i="7"/>
  <c r="C7" i="7"/>
  <c r="C2" i="7"/>
  <c r="DY73" i="6" l="1"/>
  <c r="DQ73" i="6"/>
  <c r="DI73" i="6"/>
  <c r="DA73" i="6"/>
  <c r="CS73" i="6"/>
  <c r="CK73" i="6"/>
  <c r="CC73" i="6"/>
  <c r="BU73" i="6"/>
  <c r="BM73" i="6"/>
  <c r="BE73" i="6"/>
  <c r="AW73" i="6"/>
  <c r="AO73" i="6"/>
  <c r="AG73" i="6"/>
  <c r="Y73" i="6"/>
  <c r="Q73" i="6"/>
  <c r="I73" i="6"/>
  <c r="DY72" i="6"/>
  <c r="DQ72" i="6"/>
  <c r="DI72" i="6"/>
  <c r="DA72" i="6"/>
  <c r="CS72" i="6"/>
  <c r="CK72" i="6"/>
  <c r="CC72" i="6"/>
  <c r="BU72" i="6"/>
  <c r="BM72" i="6"/>
  <c r="BE72" i="6"/>
  <c r="AW72" i="6"/>
  <c r="AO72" i="6"/>
  <c r="AG72" i="6"/>
  <c r="Y72" i="6"/>
  <c r="Q72" i="6"/>
  <c r="I72" i="6"/>
  <c r="DY71" i="6"/>
  <c r="DQ71" i="6"/>
  <c r="DI71" i="6"/>
  <c r="DA71" i="6"/>
  <c r="CS71" i="6"/>
  <c r="CK71" i="6"/>
  <c r="CC71" i="6"/>
  <c r="BU71" i="6"/>
  <c r="BM71" i="6"/>
  <c r="BE71" i="6"/>
  <c r="AW71" i="6"/>
  <c r="AO71" i="6"/>
  <c r="AG71" i="6"/>
  <c r="Y71" i="6"/>
  <c r="Q71" i="6"/>
  <c r="I71" i="6"/>
  <c r="DY70" i="6"/>
  <c r="DQ70" i="6"/>
  <c r="DI70" i="6"/>
  <c r="DA70" i="6"/>
  <c r="CS70" i="6"/>
  <c r="CK70" i="6"/>
  <c r="CC70" i="6"/>
  <c r="BU70" i="6"/>
  <c r="BM70" i="6"/>
  <c r="BE70" i="6"/>
  <c r="AW70" i="6"/>
  <c r="AO70" i="6"/>
  <c r="AG70" i="6"/>
  <c r="Y70" i="6"/>
  <c r="Q70" i="6"/>
  <c r="I70" i="6"/>
  <c r="DX69" i="6"/>
  <c r="DW69" i="6"/>
  <c r="DV69" i="6"/>
  <c r="DU69" i="6"/>
  <c r="DT69" i="6"/>
  <c r="DS69" i="6"/>
  <c r="DR69" i="6"/>
  <c r="DP69" i="6"/>
  <c r="DO69" i="6"/>
  <c r="DN69" i="6"/>
  <c r="DM69" i="6"/>
  <c r="DL69" i="6"/>
  <c r="DK69" i="6"/>
  <c r="DJ69" i="6"/>
  <c r="DH69" i="6"/>
  <c r="DG69" i="6"/>
  <c r="DF69" i="6"/>
  <c r="DE69" i="6"/>
  <c r="DD69" i="6"/>
  <c r="DC69" i="6"/>
  <c r="DB69" i="6"/>
  <c r="CZ69" i="6"/>
  <c r="CY69" i="6"/>
  <c r="CX69" i="6"/>
  <c r="CW69" i="6"/>
  <c r="CV69" i="6"/>
  <c r="CU69" i="6"/>
  <c r="CT69" i="6"/>
  <c r="CR69" i="6"/>
  <c r="CQ69" i="6"/>
  <c r="CP69" i="6"/>
  <c r="CO69" i="6"/>
  <c r="CN69" i="6"/>
  <c r="CM69" i="6"/>
  <c r="CL69" i="6"/>
  <c r="CJ69" i="6"/>
  <c r="CI69" i="6"/>
  <c r="CH69" i="6"/>
  <c r="CG69" i="6"/>
  <c r="CF69" i="6"/>
  <c r="CE69" i="6"/>
  <c r="CD69" i="6"/>
  <c r="CB69" i="6"/>
  <c r="CA69" i="6"/>
  <c r="BZ69" i="6"/>
  <c r="BY69" i="6"/>
  <c r="BX69" i="6"/>
  <c r="BW69" i="6"/>
  <c r="BV69" i="6"/>
  <c r="BT69" i="6"/>
  <c r="BS69" i="6"/>
  <c r="BR69" i="6"/>
  <c r="BQ69" i="6"/>
  <c r="BP69" i="6"/>
  <c r="BO69" i="6"/>
  <c r="BN69" i="6"/>
  <c r="BL69" i="6"/>
  <c r="BK69" i="6"/>
  <c r="BJ69" i="6"/>
  <c r="BI69" i="6"/>
  <c r="BH69" i="6"/>
  <c r="BG69" i="6"/>
  <c r="BF69" i="6"/>
  <c r="BD69" i="6"/>
  <c r="BC69" i="6"/>
  <c r="BB69" i="6"/>
  <c r="BA69" i="6"/>
  <c r="AZ69" i="6"/>
  <c r="AY69" i="6"/>
  <c r="AX69" i="6"/>
  <c r="BE69" i="6" s="1"/>
  <c r="AV69" i="6"/>
  <c r="AU69" i="6"/>
  <c r="AT69" i="6"/>
  <c r="AS69" i="6"/>
  <c r="AR69" i="6"/>
  <c r="AQ69" i="6"/>
  <c r="AP69" i="6"/>
  <c r="AW69" i="6" s="1"/>
  <c r="AN69" i="6"/>
  <c r="AM69" i="6"/>
  <c r="AL69" i="6"/>
  <c r="AK69" i="6"/>
  <c r="AJ69" i="6"/>
  <c r="AI69" i="6"/>
  <c r="AH69" i="6"/>
  <c r="AF69" i="6"/>
  <c r="AE69" i="6"/>
  <c r="AD69" i="6"/>
  <c r="AC69" i="6"/>
  <c r="AB69" i="6"/>
  <c r="AA69" i="6"/>
  <c r="Z69" i="6"/>
  <c r="X69" i="6"/>
  <c r="W69" i="6"/>
  <c r="V69" i="6"/>
  <c r="U69" i="6"/>
  <c r="T69" i="6"/>
  <c r="S69" i="6"/>
  <c r="R69" i="6"/>
  <c r="P69" i="6"/>
  <c r="O69" i="6"/>
  <c r="N69" i="6"/>
  <c r="M69" i="6"/>
  <c r="L69" i="6"/>
  <c r="K69" i="6"/>
  <c r="J69" i="6"/>
  <c r="H69" i="6"/>
  <c r="G69" i="6"/>
  <c r="F69" i="6"/>
  <c r="E69" i="6"/>
  <c r="D69" i="6"/>
  <c r="C69" i="6"/>
  <c r="B69" i="6"/>
  <c r="DY68" i="6"/>
  <c r="DQ68" i="6"/>
  <c r="DI68" i="6"/>
  <c r="DA68" i="6"/>
  <c r="CS68" i="6"/>
  <c r="CK68" i="6"/>
  <c r="CC68" i="6"/>
  <c r="BU68" i="6"/>
  <c r="BM68" i="6"/>
  <c r="BE68" i="6"/>
  <c r="AW68" i="6"/>
  <c r="AO68" i="6"/>
  <c r="AG68" i="6"/>
  <c r="Y68" i="6"/>
  <c r="Q68" i="6"/>
  <c r="I68" i="6"/>
  <c r="DY67" i="6"/>
  <c r="DQ67" i="6"/>
  <c r="DI67" i="6"/>
  <c r="DA67" i="6"/>
  <c r="CS67" i="6"/>
  <c r="CK67" i="6"/>
  <c r="CC67" i="6"/>
  <c r="BU67" i="6"/>
  <c r="BM67" i="6"/>
  <c r="BE67" i="6"/>
  <c r="AW67" i="6"/>
  <c r="AO67" i="6"/>
  <c r="AG67" i="6"/>
  <c r="Y67" i="6"/>
  <c r="Q67" i="6"/>
  <c r="I67" i="6"/>
  <c r="DY66" i="6"/>
  <c r="DQ66" i="6"/>
  <c r="DI66" i="6"/>
  <c r="DA66" i="6"/>
  <c r="CS66" i="6"/>
  <c r="CK66" i="6"/>
  <c r="CC66" i="6"/>
  <c r="BU66" i="6"/>
  <c r="BM66" i="6"/>
  <c r="BE66" i="6"/>
  <c r="AW66" i="6"/>
  <c r="AO66" i="6"/>
  <c r="AG66" i="6"/>
  <c r="Y66" i="6"/>
  <c r="Q66" i="6"/>
  <c r="I66" i="6"/>
  <c r="DY65" i="6"/>
  <c r="DQ65" i="6"/>
  <c r="DI65" i="6"/>
  <c r="DA65" i="6"/>
  <c r="CS65" i="6"/>
  <c r="CK65" i="6"/>
  <c r="CC65" i="6"/>
  <c r="BU65" i="6"/>
  <c r="BM65" i="6"/>
  <c r="BE65" i="6"/>
  <c r="AW65" i="6"/>
  <c r="AO65" i="6"/>
  <c r="AG65" i="6"/>
  <c r="Y65" i="6"/>
  <c r="Q65" i="6"/>
  <c r="I65" i="6"/>
  <c r="DX64" i="6"/>
  <c r="DW64" i="6"/>
  <c r="DV64" i="6"/>
  <c r="DU64" i="6"/>
  <c r="DT64" i="6"/>
  <c r="DS64" i="6"/>
  <c r="DR64" i="6"/>
  <c r="DP64" i="6"/>
  <c r="DO64" i="6"/>
  <c r="DN64" i="6"/>
  <c r="DM64" i="6"/>
  <c r="DL64" i="6"/>
  <c r="DK64" i="6"/>
  <c r="DJ64" i="6"/>
  <c r="DQ64" i="6" s="1"/>
  <c r="DH64" i="6"/>
  <c r="DG64" i="6"/>
  <c r="DF64" i="6"/>
  <c r="DE64" i="6"/>
  <c r="DD64" i="6"/>
  <c r="DC64" i="6"/>
  <c r="DB64" i="6"/>
  <c r="DI64" i="6" s="1"/>
  <c r="CZ64" i="6"/>
  <c r="CY64" i="6"/>
  <c r="CX64" i="6"/>
  <c r="CW64" i="6"/>
  <c r="CV64" i="6"/>
  <c r="CU64" i="6"/>
  <c r="CT64" i="6"/>
  <c r="CR64" i="6"/>
  <c r="CQ64" i="6"/>
  <c r="CP64" i="6"/>
  <c r="CO64" i="6"/>
  <c r="CN64" i="6"/>
  <c r="CM64" i="6"/>
  <c r="CL64" i="6"/>
  <c r="CJ64" i="6"/>
  <c r="CI64" i="6"/>
  <c r="CH64" i="6"/>
  <c r="CG64" i="6"/>
  <c r="CF64" i="6"/>
  <c r="CE64" i="6"/>
  <c r="CD64" i="6"/>
  <c r="CB64" i="6"/>
  <c r="CA64" i="6"/>
  <c r="BZ64" i="6"/>
  <c r="BY64" i="6"/>
  <c r="BX64" i="6"/>
  <c r="BW64" i="6"/>
  <c r="BV64" i="6"/>
  <c r="BT64" i="6"/>
  <c r="BS64" i="6"/>
  <c r="BR64" i="6"/>
  <c r="BQ64" i="6"/>
  <c r="BP64" i="6"/>
  <c r="BO64" i="6"/>
  <c r="BN64" i="6"/>
  <c r="BL64" i="6"/>
  <c r="BK64" i="6"/>
  <c r="BJ64" i="6"/>
  <c r="BI64" i="6"/>
  <c r="BH64" i="6"/>
  <c r="BG64" i="6"/>
  <c r="BF64" i="6"/>
  <c r="BD64" i="6"/>
  <c r="BC64" i="6"/>
  <c r="BB64" i="6"/>
  <c r="BA64" i="6"/>
  <c r="AZ64" i="6"/>
  <c r="AY64" i="6"/>
  <c r="AX64" i="6"/>
  <c r="BE64" i="6" s="1"/>
  <c r="AV64" i="6"/>
  <c r="AU64" i="6"/>
  <c r="AT64" i="6"/>
  <c r="AS64" i="6"/>
  <c r="AR64" i="6"/>
  <c r="AQ64" i="6"/>
  <c r="AP64" i="6"/>
  <c r="AW64" i="6" s="1"/>
  <c r="AN64" i="6"/>
  <c r="AM64" i="6"/>
  <c r="AL64" i="6"/>
  <c r="AK64" i="6"/>
  <c r="AJ64" i="6"/>
  <c r="AI64" i="6"/>
  <c r="AH64" i="6"/>
  <c r="AF64" i="6"/>
  <c r="AE64" i="6"/>
  <c r="AD64" i="6"/>
  <c r="AC64" i="6"/>
  <c r="AB64" i="6"/>
  <c r="AA64" i="6"/>
  <c r="Z64" i="6"/>
  <c r="X64" i="6"/>
  <c r="W64" i="6"/>
  <c r="V64" i="6"/>
  <c r="U64" i="6"/>
  <c r="T64" i="6"/>
  <c r="S64" i="6"/>
  <c r="R64" i="6"/>
  <c r="P64" i="6"/>
  <c r="O64" i="6"/>
  <c r="N64" i="6"/>
  <c r="M64" i="6"/>
  <c r="L64" i="6"/>
  <c r="K64" i="6"/>
  <c r="J64" i="6"/>
  <c r="H64" i="6"/>
  <c r="G64" i="6"/>
  <c r="F64" i="6"/>
  <c r="E64" i="6"/>
  <c r="D64" i="6"/>
  <c r="C64" i="6"/>
  <c r="B64" i="6"/>
  <c r="DY63" i="6"/>
  <c r="DQ63" i="6"/>
  <c r="DI63" i="6"/>
  <c r="DA63" i="6"/>
  <c r="CS63" i="6"/>
  <c r="CK63" i="6"/>
  <c r="CC63" i="6"/>
  <c r="BU63" i="6"/>
  <c r="BM63" i="6"/>
  <c r="BE63" i="6"/>
  <c r="AW63" i="6"/>
  <c r="AO63" i="6"/>
  <c r="AG63" i="6"/>
  <c r="Y63" i="6"/>
  <c r="Q63" i="6"/>
  <c r="I63" i="6"/>
  <c r="DY62" i="6"/>
  <c r="DQ62" i="6"/>
  <c r="DI62" i="6"/>
  <c r="DA62" i="6"/>
  <c r="CS62" i="6"/>
  <c r="CK62" i="6"/>
  <c r="CC62" i="6"/>
  <c r="BU62" i="6"/>
  <c r="BM62" i="6"/>
  <c r="BE62" i="6"/>
  <c r="AW62" i="6"/>
  <c r="AO62" i="6"/>
  <c r="AG62" i="6"/>
  <c r="Y62" i="6"/>
  <c r="Q62" i="6"/>
  <c r="I62" i="6"/>
  <c r="DY61" i="6"/>
  <c r="DQ61" i="6"/>
  <c r="DI61" i="6"/>
  <c r="DA61" i="6"/>
  <c r="CS61" i="6"/>
  <c r="CK61" i="6"/>
  <c r="CC61" i="6"/>
  <c r="BU61" i="6"/>
  <c r="BM61" i="6"/>
  <c r="BE61" i="6"/>
  <c r="AW61" i="6"/>
  <c r="AO61" i="6"/>
  <c r="AG61" i="6"/>
  <c r="Y61" i="6"/>
  <c r="Q61" i="6"/>
  <c r="I61" i="6"/>
  <c r="DY60" i="6"/>
  <c r="DQ60" i="6"/>
  <c r="DI60" i="6"/>
  <c r="DA60" i="6"/>
  <c r="CS60" i="6"/>
  <c r="CK60" i="6"/>
  <c r="CC60" i="6"/>
  <c r="BU60" i="6"/>
  <c r="BM60" i="6"/>
  <c r="BE60" i="6"/>
  <c r="AW60" i="6"/>
  <c r="AO60" i="6"/>
  <c r="AG60" i="6"/>
  <c r="Y60" i="6"/>
  <c r="Q60" i="6"/>
  <c r="I60" i="6"/>
  <c r="DX59" i="6"/>
  <c r="DW59" i="6"/>
  <c r="DV59" i="6"/>
  <c r="DU59" i="6"/>
  <c r="DT59" i="6"/>
  <c r="DS59" i="6"/>
  <c r="DR59" i="6"/>
  <c r="DP59" i="6"/>
  <c r="DO59" i="6"/>
  <c r="DN59" i="6"/>
  <c r="DM59" i="6"/>
  <c r="DL59" i="6"/>
  <c r="DK59" i="6"/>
  <c r="DJ59" i="6"/>
  <c r="DQ59" i="6" s="1"/>
  <c r="DH59" i="6"/>
  <c r="DG59" i="6"/>
  <c r="DF59" i="6"/>
  <c r="DE59" i="6"/>
  <c r="DD59" i="6"/>
  <c r="DC59" i="6"/>
  <c r="DB59" i="6"/>
  <c r="DI59" i="6" s="1"/>
  <c r="CZ59" i="6"/>
  <c r="CY59" i="6"/>
  <c r="CX59" i="6"/>
  <c r="CW59" i="6"/>
  <c r="CV59" i="6"/>
  <c r="CU59" i="6"/>
  <c r="CT59" i="6"/>
  <c r="CR59" i="6"/>
  <c r="CQ59" i="6"/>
  <c r="CP59" i="6"/>
  <c r="CO59" i="6"/>
  <c r="CN59" i="6"/>
  <c r="CM59" i="6"/>
  <c r="CL59" i="6"/>
  <c r="CJ59" i="6"/>
  <c r="CI59" i="6"/>
  <c r="CH59" i="6"/>
  <c r="CG59" i="6"/>
  <c r="CF59" i="6"/>
  <c r="CE59" i="6"/>
  <c r="CD59" i="6"/>
  <c r="CB59" i="6"/>
  <c r="CA59" i="6"/>
  <c r="BZ59" i="6"/>
  <c r="BY59" i="6"/>
  <c r="BX59" i="6"/>
  <c r="BW59" i="6"/>
  <c r="BV59" i="6"/>
  <c r="BT59" i="6"/>
  <c r="BS59" i="6"/>
  <c r="BR59" i="6"/>
  <c r="BQ59" i="6"/>
  <c r="BP59" i="6"/>
  <c r="BO59" i="6"/>
  <c r="BN59" i="6"/>
  <c r="BL59" i="6"/>
  <c r="BK59" i="6"/>
  <c r="BJ59" i="6"/>
  <c r="BI59" i="6"/>
  <c r="BH59" i="6"/>
  <c r="BG59" i="6"/>
  <c r="BF59" i="6"/>
  <c r="BD59" i="6"/>
  <c r="BC59" i="6"/>
  <c r="BB59" i="6"/>
  <c r="BA59" i="6"/>
  <c r="AZ59" i="6"/>
  <c r="AY59" i="6"/>
  <c r="AX59" i="6"/>
  <c r="BE59" i="6" s="1"/>
  <c r="AV59" i="6"/>
  <c r="AU59" i="6"/>
  <c r="AT59" i="6"/>
  <c r="AS59" i="6"/>
  <c r="AR59" i="6"/>
  <c r="AQ59" i="6"/>
  <c r="AP59" i="6"/>
  <c r="AW59" i="6" s="1"/>
  <c r="AN59" i="6"/>
  <c r="AM59" i="6"/>
  <c r="AL59" i="6"/>
  <c r="AK59" i="6"/>
  <c r="AJ59" i="6"/>
  <c r="AI59" i="6"/>
  <c r="AH59" i="6"/>
  <c r="AF59" i="6"/>
  <c r="AE59" i="6"/>
  <c r="AD59" i="6"/>
  <c r="AC59" i="6"/>
  <c r="AB59" i="6"/>
  <c r="AA59" i="6"/>
  <c r="Z59" i="6"/>
  <c r="X59" i="6"/>
  <c r="W59" i="6"/>
  <c r="V59" i="6"/>
  <c r="U59" i="6"/>
  <c r="T59" i="6"/>
  <c r="S59" i="6"/>
  <c r="R59" i="6"/>
  <c r="P59" i="6"/>
  <c r="O59" i="6"/>
  <c r="N59" i="6"/>
  <c r="M59" i="6"/>
  <c r="L59" i="6"/>
  <c r="K59" i="6"/>
  <c r="J59" i="6"/>
  <c r="H59" i="6"/>
  <c r="G59" i="6"/>
  <c r="F59" i="6"/>
  <c r="E59" i="6"/>
  <c r="D59" i="6"/>
  <c r="C59" i="6"/>
  <c r="B59" i="6"/>
  <c r="DY58" i="6"/>
  <c r="DQ58" i="6"/>
  <c r="DI58" i="6"/>
  <c r="DA58" i="6"/>
  <c r="CS58" i="6"/>
  <c r="CK58" i="6"/>
  <c r="CC58" i="6"/>
  <c r="BU58" i="6"/>
  <c r="BM58" i="6"/>
  <c r="BE58" i="6"/>
  <c r="AW58" i="6"/>
  <c r="AO58" i="6"/>
  <c r="AG58" i="6"/>
  <c r="Y58" i="6"/>
  <c r="Q58" i="6"/>
  <c r="I58" i="6"/>
  <c r="DY57" i="6"/>
  <c r="DQ57" i="6"/>
  <c r="DI57" i="6"/>
  <c r="DA57" i="6"/>
  <c r="CS57" i="6"/>
  <c r="CK57" i="6"/>
  <c r="CC57" i="6"/>
  <c r="BU57" i="6"/>
  <c r="BM57" i="6"/>
  <c r="BE57" i="6"/>
  <c r="AW57" i="6"/>
  <c r="AO57" i="6"/>
  <c r="AG57" i="6"/>
  <c r="Y57" i="6"/>
  <c r="Q57" i="6"/>
  <c r="I57" i="6"/>
  <c r="DY56" i="6"/>
  <c r="DQ56" i="6"/>
  <c r="DI56" i="6"/>
  <c r="DA56" i="6"/>
  <c r="CS56" i="6"/>
  <c r="CK56" i="6"/>
  <c r="CC56" i="6"/>
  <c r="BU56" i="6"/>
  <c r="BM56" i="6"/>
  <c r="BE56" i="6"/>
  <c r="AW56" i="6"/>
  <c r="AO56" i="6"/>
  <c r="AG56" i="6"/>
  <c r="Y56" i="6"/>
  <c r="Q56" i="6"/>
  <c r="I56" i="6"/>
  <c r="DY55" i="6"/>
  <c r="DQ55" i="6"/>
  <c r="DI55" i="6"/>
  <c r="DA55" i="6"/>
  <c r="CS55" i="6"/>
  <c r="CK55" i="6"/>
  <c r="CC55" i="6"/>
  <c r="BU55" i="6"/>
  <c r="BM55" i="6"/>
  <c r="BE55" i="6"/>
  <c r="AW55" i="6"/>
  <c r="AO55" i="6"/>
  <c r="AG55" i="6"/>
  <c r="Y55" i="6"/>
  <c r="Q55" i="6"/>
  <c r="I55" i="6"/>
  <c r="DX54" i="6"/>
  <c r="DW54" i="6"/>
  <c r="DV54" i="6"/>
  <c r="DU54" i="6"/>
  <c r="DT54" i="6"/>
  <c r="DS54" i="6"/>
  <c r="DR54" i="6"/>
  <c r="DP54" i="6"/>
  <c r="DO54" i="6"/>
  <c r="DN54" i="6"/>
  <c r="DM54" i="6"/>
  <c r="DL54" i="6"/>
  <c r="DK54" i="6"/>
  <c r="DJ54" i="6"/>
  <c r="DQ54" i="6" s="1"/>
  <c r="DH54" i="6"/>
  <c r="DG54" i="6"/>
  <c r="DF54" i="6"/>
  <c r="DE54" i="6"/>
  <c r="DD54" i="6"/>
  <c r="DC54" i="6"/>
  <c r="DB54" i="6"/>
  <c r="DI54" i="6" s="1"/>
  <c r="CZ54" i="6"/>
  <c r="CY54" i="6"/>
  <c r="CX54" i="6"/>
  <c r="CW54" i="6"/>
  <c r="CV54" i="6"/>
  <c r="CU54" i="6"/>
  <c r="CT54" i="6"/>
  <c r="CR54" i="6"/>
  <c r="CQ54" i="6"/>
  <c r="CP54" i="6"/>
  <c r="CO54" i="6"/>
  <c r="CN54" i="6"/>
  <c r="CM54" i="6"/>
  <c r="CL54" i="6"/>
  <c r="CJ54" i="6"/>
  <c r="CI54" i="6"/>
  <c r="CH54" i="6"/>
  <c r="CG54" i="6"/>
  <c r="CF54" i="6"/>
  <c r="CE54" i="6"/>
  <c r="CD54" i="6"/>
  <c r="CB54" i="6"/>
  <c r="CA54" i="6"/>
  <c r="BZ54" i="6"/>
  <c r="BY54" i="6"/>
  <c r="BX54" i="6"/>
  <c r="BW54" i="6"/>
  <c r="BV54" i="6"/>
  <c r="BT54" i="6"/>
  <c r="BS54" i="6"/>
  <c r="BR54" i="6"/>
  <c r="BQ54" i="6"/>
  <c r="BP54" i="6"/>
  <c r="BO54" i="6"/>
  <c r="BN54" i="6"/>
  <c r="BL54" i="6"/>
  <c r="BK54" i="6"/>
  <c r="BJ54" i="6"/>
  <c r="BI54" i="6"/>
  <c r="BH54" i="6"/>
  <c r="BG54" i="6"/>
  <c r="BF54" i="6"/>
  <c r="BD54" i="6"/>
  <c r="BC54" i="6"/>
  <c r="BB54" i="6"/>
  <c r="BA54" i="6"/>
  <c r="AZ54" i="6"/>
  <c r="AY54" i="6"/>
  <c r="AX54" i="6"/>
  <c r="BE54" i="6" s="1"/>
  <c r="AV54" i="6"/>
  <c r="AU54" i="6"/>
  <c r="AT54" i="6"/>
  <c r="AS54" i="6"/>
  <c r="AR54" i="6"/>
  <c r="AQ54" i="6"/>
  <c r="AP54" i="6"/>
  <c r="AW54" i="6" s="1"/>
  <c r="AN54" i="6"/>
  <c r="AM54" i="6"/>
  <c r="AL54" i="6"/>
  <c r="AK54" i="6"/>
  <c r="AJ54" i="6"/>
  <c r="AI54" i="6"/>
  <c r="AH54" i="6"/>
  <c r="AF54" i="6"/>
  <c r="AE54" i="6"/>
  <c r="AD54" i="6"/>
  <c r="AC54" i="6"/>
  <c r="AB54" i="6"/>
  <c r="AA54" i="6"/>
  <c r="Z54" i="6"/>
  <c r="X54" i="6"/>
  <c r="W54" i="6"/>
  <c r="V54" i="6"/>
  <c r="U54" i="6"/>
  <c r="T54" i="6"/>
  <c r="S54" i="6"/>
  <c r="R54" i="6"/>
  <c r="P54" i="6"/>
  <c r="O54" i="6"/>
  <c r="N54" i="6"/>
  <c r="M54" i="6"/>
  <c r="L54" i="6"/>
  <c r="K54" i="6"/>
  <c r="J54" i="6"/>
  <c r="H54" i="6"/>
  <c r="G54" i="6"/>
  <c r="F54" i="6"/>
  <c r="E54" i="6"/>
  <c r="D54" i="6"/>
  <c r="C54" i="6"/>
  <c r="B54" i="6"/>
  <c r="DY53" i="6"/>
  <c r="DQ53" i="6"/>
  <c r="DI53" i="6"/>
  <c r="DA53" i="6"/>
  <c r="CS53" i="6"/>
  <c r="CK53" i="6"/>
  <c r="CC53" i="6"/>
  <c r="BU53" i="6"/>
  <c r="BM53" i="6"/>
  <c r="BE53" i="6"/>
  <c r="AW53" i="6"/>
  <c r="AO53" i="6"/>
  <c r="AG53" i="6"/>
  <c r="Y53" i="6"/>
  <c r="Q53" i="6"/>
  <c r="I53" i="6"/>
  <c r="DY52" i="6"/>
  <c r="DQ52" i="6"/>
  <c r="DI52" i="6"/>
  <c r="DA52" i="6"/>
  <c r="CS52" i="6"/>
  <c r="CK52" i="6"/>
  <c r="CC52" i="6"/>
  <c r="BU52" i="6"/>
  <c r="BM52" i="6"/>
  <c r="BE52" i="6"/>
  <c r="AW52" i="6"/>
  <c r="AO52" i="6"/>
  <c r="AG52" i="6"/>
  <c r="Y52" i="6"/>
  <c r="Q52" i="6"/>
  <c r="I52" i="6"/>
  <c r="DY51" i="6"/>
  <c r="DQ51" i="6"/>
  <c r="DI51" i="6"/>
  <c r="DA51" i="6"/>
  <c r="CS51" i="6"/>
  <c r="CK51" i="6"/>
  <c r="CC51" i="6"/>
  <c r="BU51" i="6"/>
  <c r="BM51" i="6"/>
  <c r="BE51" i="6"/>
  <c r="AW51" i="6"/>
  <c r="AO51" i="6"/>
  <c r="AG51" i="6"/>
  <c r="Y51" i="6"/>
  <c r="Q51" i="6"/>
  <c r="I51" i="6"/>
  <c r="DY50" i="6"/>
  <c r="DQ50" i="6"/>
  <c r="DI50" i="6"/>
  <c r="DA50" i="6"/>
  <c r="CS50" i="6"/>
  <c r="CK50" i="6"/>
  <c r="CC50" i="6"/>
  <c r="BU50" i="6"/>
  <c r="BM50" i="6"/>
  <c r="BE50" i="6"/>
  <c r="AW50" i="6"/>
  <c r="AO50" i="6"/>
  <c r="AG50" i="6"/>
  <c r="Y50" i="6"/>
  <c r="Q50" i="6"/>
  <c r="I50" i="6"/>
  <c r="B14" i="6"/>
  <c r="I10" i="6"/>
  <c r="DX14" i="6"/>
  <c r="DW14" i="6"/>
  <c r="DV14" i="6"/>
  <c r="DU14" i="6"/>
  <c r="DT14" i="6"/>
  <c r="DS14" i="6"/>
  <c r="DR14" i="6"/>
  <c r="DP14" i="6"/>
  <c r="DO14" i="6"/>
  <c r="DN14" i="6"/>
  <c r="DM14" i="6"/>
  <c r="DL14" i="6"/>
  <c r="DK14" i="6"/>
  <c r="DJ14" i="6"/>
  <c r="DH14" i="6"/>
  <c r="DG14" i="6"/>
  <c r="DF14" i="6"/>
  <c r="DE14" i="6"/>
  <c r="DD14" i="6"/>
  <c r="DC14" i="6"/>
  <c r="DB14" i="6"/>
  <c r="CZ14" i="6"/>
  <c r="CY14" i="6"/>
  <c r="CX14" i="6"/>
  <c r="CW14" i="6"/>
  <c r="CV14" i="6"/>
  <c r="CU14" i="6"/>
  <c r="CT14" i="6"/>
  <c r="CR14" i="6"/>
  <c r="CQ14" i="6"/>
  <c r="CP14" i="6"/>
  <c r="CO14" i="6"/>
  <c r="CN14" i="6"/>
  <c r="CM14" i="6"/>
  <c r="CL14" i="6"/>
  <c r="CJ14" i="6"/>
  <c r="CK14" i="6" s="1"/>
  <c r="CI14" i="6"/>
  <c r="CH14" i="6"/>
  <c r="CG14" i="6"/>
  <c r="CF14" i="6"/>
  <c r="CE14" i="6"/>
  <c r="CD14" i="6"/>
  <c r="CB14" i="6"/>
  <c r="CA14" i="6"/>
  <c r="BZ14" i="6"/>
  <c r="BY14" i="6"/>
  <c r="BX14" i="6"/>
  <c r="BW14" i="6"/>
  <c r="BV14" i="6"/>
  <c r="BT14" i="6"/>
  <c r="BS14" i="6"/>
  <c r="BR14" i="6"/>
  <c r="BQ14" i="6"/>
  <c r="BP14" i="6"/>
  <c r="BO14" i="6"/>
  <c r="BN14" i="6"/>
  <c r="BL14" i="6"/>
  <c r="BK14" i="6"/>
  <c r="BJ14" i="6"/>
  <c r="BI14" i="6"/>
  <c r="BH14" i="6"/>
  <c r="BG14" i="6"/>
  <c r="BF14" i="6"/>
  <c r="BM14" i="6" s="1"/>
  <c r="BD14" i="6"/>
  <c r="BC14" i="6"/>
  <c r="BB14" i="6"/>
  <c r="BA14" i="6"/>
  <c r="AZ14" i="6"/>
  <c r="AY14" i="6"/>
  <c r="AX14" i="6"/>
  <c r="AV14" i="6"/>
  <c r="AU14" i="6"/>
  <c r="AT14" i="6"/>
  <c r="AS14" i="6"/>
  <c r="AR14" i="6"/>
  <c r="AQ14" i="6"/>
  <c r="AP14" i="6"/>
  <c r="AW14" i="6" s="1"/>
  <c r="AN14" i="6"/>
  <c r="AM14" i="6"/>
  <c r="AL14" i="6"/>
  <c r="AK14" i="6"/>
  <c r="AJ14" i="6"/>
  <c r="AI14" i="6"/>
  <c r="AH14" i="6"/>
  <c r="AF14" i="6"/>
  <c r="AE14" i="6"/>
  <c r="AD14" i="6"/>
  <c r="AC14" i="6"/>
  <c r="AB14" i="6"/>
  <c r="AG14" i="6" s="1"/>
  <c r="AA14" i="6"/>
  <c r="Z14" i="6"/>
  <c r="X14" i="6"/>
  <c r="W14" i="6"/>
  <c r="V14" i="6"/>
  <c r="U14" i="6"/>
  <c r="T14" i="6"/>
  <c r="Y14" i="6" s="1"/>
  <c r="S14" i="6"/>
  <c r="R14" i="6"/>
  <c r="P14" i="6"/>
  <c r="O14" i="6"/>
  <c r="N14" i="6"/>
  <c r="M14" i="6"/>
  <c r="L14" i="6"/>
  <c r="K14" i="6"/>
  <c r="J14" i="6"/>
  <c r="H14" i="6"/>
  <c r="G14" i="6"/>
  <c r="F14" i="6"/>
  <c r="E14" i="6"/>
  <c r="D14" i="6"/>
  <c r="C14" i="6"/>
  <c r="I14" i="6" s="1"/>
  <c r="DY13" i="6"/>
  <c r="DQ13" i="6"/>
  <c r="DI13" i="6"/>
  <c r="DA13" i="6"/>
  <c r="CS13" i="6"/>
  <c r="CK13" i="6"/>
  <c r="CC13" i="6"/>
  <c r="BU13" i="6"/>
  <c r="BM13" i="6"/>
  <c r="BE13" i="6"/>
  <c r="AW13" i="6"/>
  <c r="AO13" i="6"/>
  <c r="AG13" i="6"/>
  <c r="Y13" i="6"/>
  <c r="Q13" i="6"/>
  <c r="I13" i="6"/>
  <c r="DY12" i="6"/>
  <c r="DQ12" i="6"/>
  <c r="DI12" i="6"/>
  <c r="DA12" i="6"/>
  <c r="CS12" i="6"/>
  <c r="CK12" i="6"/>
  <c r="CC12" i="6"/>
  <c r="BU12" i="6"/>
  <c r="BM12" i="6"/>
  <c r="BE12" i="6"/>
  <c r="AW12" i="6"/>
  <c r="AO12" i="6"/>
  <c r="AG12" i="6"/>
  <c r="Y12" i="6"/>
  <c r="Q12" i="6"/>
  <c r="I12" i="6"/>
  <c r="DY11" i="6"/>
  <c r="DQ11" i="6"/>
  <c r="DI11" i="6"/>
  <c r="DA11" i="6"/>
  <c r="CS11" i="6"/>
  <c r="CK11" i="6"/>
  <c r="CC11" i="6"/>
  <c r="BU11" i="6"/>
  <c r="BM11" i="6"/>
  <c r="BE11" i="6"/>
  <c r="AW11" i="6"/>
  <c r="AO11" i="6"/>
  <c r="AG11" i="6"/>
  <c r="Y11" i="6"/>
  <c r="Q11" i="6"/>
  <c r="I11" i="6"/>
  <c r="DY10" i="6"/>
  <c r="DQ10" i="6"/>
  <c r="DI10" i="6"/>
  <c r="DA10" i="6"/>
  <c r="CS10" i="6"/>
  <c r="CK10" i="6"/>
  <c r="CC10" i="6"/>
  <c r="BU10" i="6"/>
  <c r="BM10" i="6"/>
  <c r="BE10" i="6"/>
  <c r="AW10" i="6"/>
  <c r="AO10" i="6"/>
  <c r="AG10" i="6"/>
  <c r="Y10" i="6"/>
  <c r="Q10" i="6"/>
  <c r="I48" i="4"/>
  <c r="J48" i="4"/>
  <c r="K48" i="4"/>
  <c r="DA14" i="6" l="1"/>
  <c r="I54" i="6"/>
  <c r="BU54" i="6"/>
  <c r="I59" i="6"/>
  <c r="BU59" i="6"/>
  <c r="I64" i="6"/>
  <c r="BU64" i="6"/>
  <c r="I69" i="6"/>
  <c r="BU69" i="6"/>
  <c r="Q14" i="6"/>
  <c r="CS14" i="6"/>
  <c r="BM54" i="6"/>
  <c r="DY54" i="6"/>
  <c r="BM59" i="6"/>
  <c r="DY59" i="6"/>
  <c r="BM64" i="6"/>
  <c r="DY64" i="6"/>
  <c r="BM69" i="6"/>
  <c r="DY69" i="6"/>
  <c r="DQ69" i="6"/>
  <c r="DI69" i="6"/>
  <c r="AO54" i="6"/>
  <c r="DA54" i="6"/>
  <c r="AO59" i="6"/>
  <c r="DA59" i="6"/>
  <c r="AO64" i="6"/>
  <c r="DA64" i="6"/>
  <c r="AO69" i="6"/>
  <c r="DA69" i="6"/>
  <c r="AG54" i="6"/>
  <c r="CS54" i="6"/>
  <c r="AG59" i="6"/>
  <c r="CS59" i="6"/>
  <c r="AG64" i="6"/>
  <c r="CS64" i="6"/>
  <c r="AG69" i="6"/>
  <c r="CS69" i="6"/>
  <c r="DQ14" i="6"/>
  <c r="Y54" i="6"/>
  <c r="CK54" i="6"/>
  <c r="Y59" i="6"/>
  <c r="CK59" i="6"/>
  <c r="Y64" i="6"/>
  <c r="CK64" i="6"/>
  <c r="Y69" i="6"/>
  <c r="CK69" i="6"/>
  <c r="BE14" i="6"/>
  <c r="DI14" i="6"/>
  <c r="DY14" i="6"/>
  <c r="Q54" i="6"/>
  <c r="CC54" i="6"/>
  <c r="Q59" i="6"/>
  <c r="CC59" i="6"/>
  <c r="Q64" i="6"/>
  <c r="CC64" i="6"/>
  <c r="Q69" i="6"/>
  <c r="CC69" i="6"/>
  <c r="AO14" i="6"/>
  <c r="BU14" i="6"/>
  <c r="CC14" i="6"/>
  <c r="DX74" i="6"/>
  <c r="DW74" i="6"/>
  <c r="DV74" i="6"/>
  <c r="DU74" i="6"/>
  <c r="DT74" i="6"/>
  <c r="DS74" i="6"/>
  <c r="DR74" i="6"/>
  <c r="DP74" i="6"/>
  <c r="DO74" i="6"/>
  <c r="DN74" i="6"/>
  <c r="DM74" i="6"/>
  <c r="DL74" i="6"/>
  <c r="DK74" i="6"/>
  <c r="DJ74" i="6"/>
  <c r="DH74" i="6"/>
  <c r="DG74" i="6"/>
  <c r="DF74" i="6"/>
  <c r="DE74" i="6"/>
  <c r="DD74" i="6"/>
  <c r="DC74" i="6"/>
  <c r="DB74" i="6"/>
  <c r="CZ74" i="6"/>
  <c r="CY74" i="6"/>
  <c r="CX74" i="6"/>
  <c r="CW74" i="6"/>
  <c r="CV74" i="6"/>
  <c r="CU74" i="6"/>
  <c r="CT74" i="6"/>
  <c r="DX49" i="6"/>
  <c r="DW49" i="6"/>
  <c r="DV49" i="6"/>
  <c r="DU49" i="6"/>
  <c r="DT49" i="6"/>
  <c r="DS49" i="6"/>
  <c r="DR49" i="6"/>
  <c r="DP49" i="6"/>
  <c r="DO49" i="6"/>
  <c r="DN49" i="6"/>
  <c r="DM49" i="6"/>
  <c r="DL49" i="6"/>
  <c r="DK49" i="6"/>
  <c r="DJ49" i="6"/>
  <c r="DH49" i="6"/>
  <c r="DG49" i="6"/>
  <c r="DF49" i="6"/>
  <c r="DE49" i="6"/>
  <c r="DD49" i="6"/>
  <c r="DC49" i="6"/>
  <c r="DB49" i="6"/>
  <c r="CZ49" i="6"/>
  <c r="CY49" i="6"/>
  <c r="CX49" i="6"/>
  <c r="CW49" i="6"/>
  <c r="CV49" i="6"/>
  <c r="CU49" i="6"/>
  <c r="CT49" i="6"/>
  <c r="DY48" i="6"/>
  <c r="DQ48" i="6"/>
  <c r="DI48" i="6"/>
  <c r="DA48" i="6"/>
  <c r="DY47" i="6"/>
  <c r="DQ47" i="6"/>
  <c r="DI47" i="6"/>
  <c r="DA47" i="6"/>
  <c r="DY46" i="6"/>
  <c r="DQ46" i="6"/>
  <c r="DI46" i="6"/>
  <c r="DA46" i="6"/>
  <c r="DY45" i="6"/>
  <c r="DQ45" i="6"/>
  <c r="DI45" i="6"/>
  <c r="DA45" i="6"/>
  <c r="DX44" i="6"/>
  <c r="DW44" i="6"/>
  <c r="DV44" i="6"/>
  <c r="DU44" i="6"/>
  <c r="DT44" i="6"/>
  <c r="DS44" i="6"/>
  <c r="DR44" i="6"/>
  <c r="DP44" i="6"/>
  <c r="DO44" i="6"/>
  <c r="DN44" i="6"/>
  <c r="DM44" i="6"/>
  <c r="DL44" i="6"/>
  <c r="DK44" i="6"/>
  <c r="DJ44" i="6"/>
  <c r="DH44" i="6"/>
  <c r="DG44" i="6"/>
  <c r="DF44" i="6"/>
  <c r="DE44" i="6"/>
  <c r="DD44" i="6"/>
  <c r="DC44" i="6"/>
  <c r="DB44" i="6"/>
  <c r="CZ44" i="6"/>
  <c r="CY44" i="6"/>
  <c r="CX44" i="6"/>
  <c r="CW44" i="6"/>
  <c r="CV44" i="6"/>
  <c r="CU44" i="6"/>
  <c r="CT44" i="6"/>
  <c r="DY43" i="6"/>
  <c r="DQ43" i="6"/>
  <c r="DI43" i="6"/>
  <c r="DA43" i="6"/>
  <c r="DY42" i="6"/>
  <c r="DQ42" i="6"/>
  <c r="DI42" i="6"/>
  <c r="DA42" i="6"/>
  <c r="DY41" i="6"/>
  <c r="DQ41" i="6"/>
  <c r="DI41" i="6"/>
  <c r="DA41" i="6"/>
  <c r="DY40" i="6"/>
  <c r="DQ40" i="6"/>
  <c r="DI40" i="6"/>
  <c r="DA40" i="6"/>
  <c r="DX39" i="6"/>
  <c r="DW39" i="6"/>
  <c r="DV39" i="6"/>
  <c r="DU39" i="6"/>
  <c r="DT39" i="6"/>
  <c r="DS39" i="6"/>
  <c r="DR39" i="6"/>
  <c r="DP39" i="6"/>
  <c r="DO39" i="6"/>
  <c r="DN39" i="6"/>
  <c r="DM39" i="6"/>
  <c r="DL39" i="6"/>
  <c r="DK39" i="6"/>
  <c r="DJ39" i="6"/>
  <c r="DH39" i="6"/>
  <c r="DG39" i="6"/>
  <c r="DF39" i="6"/>
  <c r="DE39" i="6"/>
  <c r="DD39" i="6"/>
  <c r="DC39" i="6"/>
  <c r="DB39" i="6"/>
  <c r="CZ39" i="6"/>
  <c r="CY39" i="6"/>
  <c r="CX39" i="6"/>
  <c r="CW39" i="6"/>
  <c r="CV39" i="6"/>
  <c r="CU39" i="6"/>
  <c r="CT39" i="6"/>
  <c r="DY38" i="6"/>
  <c r="DQ38" i="6"/>
  <c r="DI38" i="6"/>
  <c r="DA38" i="6"/>
  <c r="DY37" i="6"/>
  <c r="DQ37" i="6"/>
  <c r="DI37" i="6"/>
  <c r="DA37" i="6"/>
  <c r="DY36" i="6"/>
  <c r="DQ36" i="6"/>
  <c r="DI36" i="6"/>
  <c r="DA36" i="6"/>
  <c r="DY35" i="6"/>
  <c r="DQ35" i="6"/>
  <c r="DI35" i="6"/>
  <c r="DA35" i="6"/>
  <c r="DX34" i="6"/>
  <c r="DX75" i="6" s="1"/>
  <c r="DW34" i="6"/>
  <c r="DV34" i="6"/>
  <c r="DU34" i="6"/>
  <c r="DT34" i="6"/>
  <c r="DS34" i="6"/>
  <c r="DR34" i="6"/>
  <c r="DP34" i="6"/>
  <c r="DP75" i="6" s="1"/>
  <c r="DO34" i="6"/>
  <c r="DO75" i="6" s="1"/>
  <c r="DN34" i="6"/>
  <c r="DM34" i="6"/>
  <c r="DL34" i="6"/>
  <c r="DK34" i="6"/>
  <c r="DJ34" i="6"/>
  <c r="DH34" i="6"/>
  <c r="DG34" i="6"/>
  <c r="DG75" i="6" s="1"/>
  <c r="DF34" i="6"/>
  <c r="DE34" i="6"/>
  <c r="DD34" i="6"/>
  <c r="DC34" i="6"/>
  <c r="DB34" i="6"/>
  <c r="CZ34" i="6"/>
  <c r="CY34" i="6"/>
  <c r="CX34" i="6"/>
  <c r="CX75" i="6" s="1"/>
  <c r="CW34" i="6"/>
  <c r="CV34" i="6"/>
  <c r="CU34" i="6"/>
  <c r="CT34" i="6"/>
  <c r="DY33" i="6"/>
  <c r="DQ33" i="6"/>
  <c r="DI33" i="6"/>
  <c r="DA33" i="6"/>
  <c r="DY32" i="6"/>
  <c r="DQ32" i="6"/>
  <c r="DI32" i="6"/>
  <c r="DA32" i="6"/>
  <c r="DY31" i="6"/>
  <c r="DQ31" i="6"/>
  <c r="DI31" i="6"/>
  <c r="DA31" i="6"/>
  <c r="DY30" i="6"/>
  <c r="DQ30" i="6"/>
  <c r="DI30" i="6"/>
  <c r="DA30" i="6"/>
  <c r="DX29" i="6"/>
  <c r="DW29" i="6"/>
  <c r="DV29" i="6"/>
  <c r="DU29" i="6"/>
  <c r="DT29" i="6"/>
  <c r="DS29" i="6"/>
  <c r="DR29" i="6"/>
  <c r="DP29" i="6"/>
  <c r="DO29" i="6"/>
  <c r="DN29" i="6"/>
  <c r="DM29" i="6"/>
  <c r="DL29" i="6"/>
  <c r="DK29" i="6"/>
  <c r="DJ29" i="6"/>
  <c r="DH29" i="6"/>
  <c r="DG29" i="6"/>
  <c r="DF29" i="6"/>
  <c r="DE29" i="6"/>
  <c r="DD29" i="6"/>
  <c r="DC29" i="6"/>
  <c r="DB29" i="6"/>
  <c r="CZ29" i="6"/>
  <c r="CY29" i="6"/>
  <c r="CX29" i="6"/>
  <c r="CW29" i="6"/>
  <c r="CV29" i="6"/>
  <c r="CU29" i="6"/>
  <c r="CT29" i="6"/>
  <c r="DY28" i="6"/>
  <c r="DQ28" i="6"/>
  <c r="DI28" i="6"/>
  <c r="DA28" i="6"/>
  <c r="DY27" i="6"/>
  <c r="DQ27" i="6"/>
  <c r="DI27" i="6"/>
  <c r="DA27" i="6"/>
  <c r="DY26" i="6"/>
  <c r="DQ26" i="6"/>
  <c r="DI26" i="6"/>
  <c r="DA26" i="6"/>
  <c r="DY25" i="6"/>
  <c r="DQ25" i="6"/>
  <c r="DI25" i="6"/>
  <c r="DA25" i="6"/>
  <c r="DX24" i="6"/>
  <c r="DW24" i="6"/>
  <c r="DV24" i="6"/>
  <c r="DU24" i="6"/>
  <c r="DT24" i="6"/>
  <c r="DS24" i="6"/>
  <c r="DR24" i="6"/>
  <c r="DP24" i="6"/>
  <c r="DO24" i="6"/>
  <c r="DN24" i="6"/>
  <c r="DM24" i="6"/>
  <c r="DL24" i="6"/>
  <c r="DK24" i="6"/>
  <c r="DJ24" i="6"/>
  <c r="DH24" i="6"/>
  <c r="DG24" i="6"/>
  <c r="DF24" i="6"/>
  <c r="DE24" i="6"/>
  <c r="DD24" i="6"/>
  <c r="DC24" i="6"/>
  <c r="DB24" i="6"/>
  <c r="CZ24" i="6"/>
  <c r="CY24" i="6"/>
  <c r="CX24" i="6"/>
  <c r="CW24" i="6"/>
  <c r="CV24" i="6"/>
  <c r="CU24" i="6"/>
  <c r="CT24" i="6"/>
  <c r="DY23" i="6"/>
  <c r="DQ23" i="6"/>
  <c r="DI23" i="6"/>
  <c r="DA23" i="6"/>
  <c r="DY22" i="6"/>
  <c r="DQ22" i="6"/>
  <c r="DI22" i="6"/>
  <c r="DA22" i="6"/>
  <c r="DY21" i="6"/>
  <c r="DQ21" i="6"/>
  <c r="DI21" i="6"/>
  <c r="DA21" i="6"/>
  <c r="DY20" i="6"/>
  <c r="DQ20" i="6"/>
  <c r="DI20" i="6"/>
  <c r="DA20" i="6"/>
  <c r="DX19" i="6"/>
  <c r="DW19" i="6"/>
  <c r="DV19" i="6"/>
  <c r="DU19" i="6"/>
  <c r="DT19" i="6"/>
  <c r="DS19" i="6"/>
  <c r="DR19" i="6"/>
  <c r="DP19" i="6"/>
  <c r="DO19" i="6"/>
  <c r="DN19" i="6"/>
  <c r="DM19" i="6"/>
  <c r="DL19" i="6"/>
  <c r="DK19" i="6"/>
  <c r="DJ19" i="6"/>
  <c r="DH19" i="6"/>
  <c r="DG19" i="6"/>
  <c r="DF19" i="6"/>
  <c r="DE19" i="6"/>
  <c r="DD19" i="6"/>
  <c r="DC19" i="6"/>
  <c r="DB19" i="6"/>
  <c r="CZ19" i="6"/>
  <c r="CY19" i="6"/>
  <c r="CX19" i="6"/>
  <c r="CW19" i="6"/>
  <c r="CV19" i="6"/>
  <c r="CU19" i="6"/>
  <c r="CT19" i="6"/>
  <c r="DY18" i="6"/>
  <c r="DQ18" i="6"/>
  <c r="DI18" i="6"/>
  <c r="DA18" i="6"/>
  <c r="DY17" i="6"/>
  <c r="DQ17" i="6"/>
  <c r="DI17" i="6"/>
  <c r="DA17" i="6"/>
  <c r="DY16" i="6"/>
  <c r="DQ16" i="6"/>
  <c r="DI16" i="6"/>
  <c r="DA16" i="6"/>
  <c r="DY15" i="6"/>
  <c r="DQ15" i="6"/>
  <c r="DI15" i="6"/>
  <c r="DA15" i="6"/>
  <c r="CR74" i="6"/>
  <c r="CQ74" i="6"/>
  <c r="CP74" i="6"/>
  <c r="CO74" i="6"/>
  <c r="CN74" i="6"/>
  <c r="CM74" i="6"/>
  <c r="CL74" i="6"/>
  <c r="CR49" i="6"/>
  <c r="CQ49" i="6"/>
  <c r="CP49" i="6"/>
  <c r="CO49" i="6"/>
  <c r="CN49" i="6"/>
  <c r="CM49" i="6"/>
  <c r="CL49" i="6"/>
  <c r="CS48" i="6"/>
  <c r="CS47" i="6"/>
  <c r="CS46" i="6"/>
  <c r="CS45" i="6"/>
  <c r="CR44" i="6"/>
  <c r="CQ44" i="6"/>
  <c r="CP44" i="6"/>
  <c r="CO44" i="6"/>
  <c r="CN44" i="6"/>
  <c r="CM44" i="6"/>
  <c r="CL44" i="6"/>
  <c r="CS43" i="6"/>
  <c r="CS42" i="6"/>
  <c r="CS41" i="6"/>
  <c r="CS40" i="6"/>
  <c r="CR39" i="6"/>
  <c r="CQ39" i="6"/>
  <c r="CP39" i="6"/>
  <c r="CO39" i="6"/>
  <c r="CN39" i="6"/>
  <c r="CM39" i="6"/>
  <c r="CL39" i="6"/>
  <c r="CS38" i="6"/>
  <c r="CS37" i="6"/>
  <c r="CS36" i="6"/>
  <c r="CS35" i="6"/>
  <c r="CR34" i="6"/>
  <c r="CQ34" i="6"/>
  <c r="CP34" i="6"/>
  <c r="CO34" i="6"/>
  <c r="CN34" i="6"/>
  <c r="CM34" i="6"/>
  <c r="CL34" i="6"/>
  <c r="CS33" i="6"/>
  <c r="CS32" i="6"/>
  <c r="CS31" i="6"/>
  <c r="CS30" i="6"/>
  <c r="CR29" i="6"/>
  <c r="CQ29" i="6"/>
  <c r="CP29" i="6"/>
  <c r="CO29" i="6"/>
  <c r="CN29" i="6"/>
  <c r="CM29" i="6"/>
  <c r="CL29" i="6"/>
  <c r="CS28" i="6"/>
  <c r="CS27" i="6"/>
  <c r="CS26" i="6"/>
  <c r="CS25" i="6"/>
  <c r="CR24" i="6"/>
  <c r="CQ24" i="6"/>
  <c r="CP24" i="6"/>
  <c r="CO24" i="6"/>
  <c r="CN24" i="6"/>
  <c r="CM24" i="6"/>
  <c r="CL24" i="6"/>
  <c r="CS23" i="6"/>
  <c r="CS22" i="6"/>
  <c r="CS21" i="6"/>
  <c r="CS20" i="6"/>
  <c r="CR19" i="6"/>
  <c r="CQ19" i="6"/>
  <c r="CP19" i="6"/>
  <c r="CO19" i="6"/>
  <c r="CN19" i="6"/>
  <c r="CM19" i="6"/>
  <c r="CL19" i="6"/>
  <c r="CS18" i="6"/>
  <c r="CS17" i="6"/>
  <c r="CS16" i="6"/>
  <c r="CS15" i="6"/>
  <c r="BL74" i="6"/>
  <c r="BK74" i="6"/>
  <c r="BJ74" i="6"/>
  <c r="BI74" i="6"/>
  <c r="BH74" i="6"/>
  <c r="BG74" i="6"/>
  <c r="BF74" i="6"/>
  <c r="BL49" i="6"/>
  <c r="BK49" i="6"/>
  <c r="BJ49" i="6"/>
  <c r="BI49" i="6"/>
  <c r="BH49" i="6"/>
  <c r="BG49" i="6"/>
  <c r="BF49" i="6"/>
  <c r="BM48" i="6"/>
  <c r="BM47" i="6"/>
  <c r="BM46" i="6"/>
  <c r="BM45" i="6"/>
  <c r="BL44" i="6"/>
  <c r="BK44" i="6"/>
  <c r="BJ44" i="6"/>
  <c r="BI44" i="6"/>
  <c r="BH44" i="6"/>
  <c r="BG44" i="6"/>
  <c r="BF44" i="6"/>
  <c r="BM43" i="6"/>
  <c r="BM42" i="6"/>
  <c r="BM41" i="6"/>
  <c r="BM40" i="6"/>
  <c r="BL39" i="6"/>
  <c r="BK39" i="6"/>
  <c r="BJ39" i="6"/>
  <c r="BI39" i="6"/>
  <c r="BH39" i="6"/>
  <c r="BG39" i="6"/>
  <c r="BF39" i="6"/>
  <c r="BM38" i="6"/>
  <c r="BM37" i="6"/>
  <c r="BM36" i="6"/>
  <c r="BM35" i="6"/>
  <c r="BL34" i="6"/>
  <c r="BK34" i="6"/>
  <c r="BJ34" i="6"/>
  <c r="BI34" i="6"/>
  <c r="BH34" i="6"/>
  <c r="BG34" i="6"/>
  <c r="BF34" i="6"/>
  <c r="BM33" i="6"/>
  <c r="BM32" i="6"/>
  <c r="BM31" i="6"/>
  <c r="BM30" i="6"/>
  <c r="BL29" i="6"/>
  <c r="BK29" i="6"/>
  <c r="BJ29" i="6"/>
  <c r="BI29" i="6"/>
  <c r="BH29" i="6"/>
  <c r="BG29" i="6"/>
  <c r="BF29" i="6"/>
  <c r="BM28" i="6"/>
  <c r="BM27" i="6"/>
  <c r="BM26" i="6"/>
  <c r="BM25" i="6"/>
  <c r="BL24" i="6"/>
  <c r="BK24" i="6"/>
  <c r="BJ24" i="6"/>
  <c r="BI24" i="6"/>
  <c r="BH24" i="6"/>
  <c r="BG24" i="6"/>
  <c r="BF24" i="6"/>
  <c r="BM23" i="6"/>
  <c r="BM22" i="6"/>
  <c r="BM21" i="6"/>
  <c r="BM20" i="6"/>
  <c r="BL19" i="6"/>
  <c r="BK19" i="6"/>
  <c r="BJ19" i="6"/>
  <c r="BI19" i="6"/>
  <c r="BH19" i="6"/>
  <c r="BG19" i="6"/>
  <c r="BF19" i="6"/>
  <c r="BM18" i="6"/>
  <c r="BM17" i="6"/>
  <c r="BM16" i="6"/>
  <c r="BM15" i="6"/>
  <c r="AF74" i="6"/>
  <c r="AE74" i="6"/>
  <c r="AD74" i="6"/>
  <c r="AC74" i="6"/>
  <c r="AB74" i="6"/>
  <c r="AA74" i="6"/>
  <c r="Z74" i="6"/>
  <c r="AF49" i="6"/>
  <c r="AE49" i="6"/>
  <c r="AD49" i="6"/>
  <c r="AC49" i="6"/>
  <c r="AB49" i="6"/>
  <c r="AA49" i="6"/>
  <c r="Z49" i="6"/>
  <c r="AG48" i="6"/>
  <c r="AG47" i="6"/>
  <c r="AG46" i="6"/>
  <c r="AG45" i="6"/>
  <c r="AF44" i="6"/>
  <c r="AE44" i="6"/>
  <c r="AD44" i="6"/>
  <c r="AC44" i="6"/>
  <c r="AB44" i="6"/>
  <c r="AA44" i="6"/>
  <c r="Z44" i="6"/>
  <c r="AG43" i="6"/>
  <c r="AG42" i="6"/>
  <c r="AG41" i="6"/>
  <c r="AG40" i="6"/>
  <c r="AF39" i="6"/>
  <c r="AE39" i="6"/>
  <c r="AD39" i="6"/>
  <c r="AC39" i="6"/>
  <c r="AB39" i="6"/>
  <c r="AA39" i="6"/>
  <c r="Z39" i="6"/>
  <c r="AG38" i="6"/>
  <c r="AG37" i="6"/>
  <c r="AG36" i="6"/>
  <c r="AG35" i="6"/>
  <c r="AF34" i="6"/>
  <c r="AE34" i="6"/>
  <c r="AD34" i="6"/>
  <c r="AC34" i="6"/>
  <c r="AB34" i="6"/>
  <c r="AA34" i="6"/>
  <c r="Z34" i="6"/>
  <c r="AG33" i="6"/>
  <c r="AG32" i="6"/>
  <c r="AG31" i="6"/>
  <c r="AG30" i="6"/>
  <c r="AF29" i="6"/>
  <c r="AE29" i="6"/>
  <c r="AD29" i="6"/>
  <c r="AC29" i="6"/>
  <c r="AB29" i="6"/>
  <c r="AA29" i="6"/>
  <c r="Z29" i="6"/>
  <c r="AG28" i="6"/>
  <c r="AG27" i="6"/>
  <c r="AG26" i="6"/>
  <c r="AG25" i="6"/>
  <c r="AF24" i="6"/>
  <c r="AE24" i="6"/>
  <c r="AD24" i="6"/>
  <c r="AC24" i="6"/>
  <c r="AB24" i="6"/>
  <c r="AA24" i="6"/>
  <c r="Z24" i="6"/>
  <c r="AG23" i="6"/>
  <c r="AG22" i="6"/>
  <c r="AG21" i="6"/>
  <c r="AG20" i="6"/>
  <c r="AF19" i="6"/>
  <c r="AE19" i="6"/>
  <c r="AD19" i="6"/>
  <c r="AC19" i="6"/>
  <c r="AB19" i="6"/>
  <c r="AA19" i="6"/>
  <c r="Z19" i="6"/>
  <c r="AG18" i="6"/>
  <c r="AG17" i="6"/>
  <c r="AG16" i="6"/>
  <c r="AG15" i="6"/>
  <c r="CW75" i="6" l="1"/>
  <c r="CL75" i="6"/>
  <c r="CY75" i="6"/>
  <c r="DH75" i="6"/>
  <c r="DR75" i="6"/>
  <c r="DF75" i="6"/>
  <c r="BI75" i="6"/>
  <c r="CZ75" i="6"/>
  <c r="DS75" i="6"/>
  <c r="DT75" i="6"/>
  <c r="DK75" i="6"/>
  <c r="DB75" i="6"/>
  <c r="Z75" i="6"/>
  <c r="DJ75" i="6"/>
  <c r="CM75" i="6"/>
  <c r="BK75" i="6"/>
  <c r="AB75" i="6"/>
  <c r="BL75" i="6"/>
  <c r="CN75" i="6"/>
  <c r="CO75" i="6"/>
  <c r="CT75" i="6"/>
  <c r="DC75" i="6"/>
  <c r="DL75" i="6"/>
  <c r="DU75" i="6"/>
  <c r="BJ75" i="6"/>
  <c r="AA75" i="6"/>
  <c r="AC75" i="6"/>
  <c r="AD75" i="6"/>
  <c r="BF75" i="6"/>
  <c r="CP75" i="6"/>
  <c r="CU75" i="6"/>
  <c r="DD75" i="6"/>
  <c r="DM75" i="6"/>
  <c r="DV75" i="6"/>
  <c r="AE75" i="6"/>
  <c r="BG75" i="6"/>
  <c r="CQ75" i="6"/>
  <c r="CV75" i="6"/>
  <c r="DE75" i="6"/>
  <c r="DN75" i="6"/>
  <c r="DW75" i="6"/>
  <c r="AF75" i="6"/>
  <c r="BH75" i="6"/>
  <c r="CR75" i="6"/>
  <c r="CS24" i="6"/>
  <c r="DQ29" i="6"/>
  <c r="DQ34" i="6"/>
  <c r="DI19" i="6"/>
  <c r="DI39" i="6"/>
  <c r="DI74" i="6"/>
  <c r="DI29" i="6"/>
  <c r="DY39" i="6"/>
  <c r="DY49" i="6"/>
  <c r="DA24" i="6"/>
  <c r="DI24" i="6"/>
  <c r="DA29" i="6"/>
  <c r="DQ39" i="6"/>
  <c r="DQ44" i="6"/>
  <c r="DY44" i="6"/>
  <c r="DQ49" i="6"/>
  <c r="DQ74" i="6"/>
  <c r="DY74" i="6"/>
  <c r="DY24" i="6"/>
  <c r="DA34" i="6"/>
  <c r="DI34" i="6"/>
  <c r="DA39" i="6"/>
  <c r="DQ24" i="6"/>
  <c r="DY29" i="6"/>
  <c r="DY34" i="6"/>
  <c r="DA44" i="6"/>
  <c r="DI44" i="6"/>
  <c r="DA49" i="6"/>
  <c r="DI49" i="6"/>
  <c r="DA74" i="6"/>
  <c r="CS44" i="6"/>
  <c r="CS74" i="6"/>
  <c r="DQ19" i="6"/>
  <c r="CS49" i="6"/>
  <c r="CS39" i="6"/>
  <c r="CS34" i="6"/>
  <c r="DA19" i="6"/>
  <c r="DY19" i="6"/>
  <c r="BM49" i="6"/>
  <c r="CS29" i="6"/>
  <c r="BM44" i="6"/>
  <c r="BM74" i="6"/>
  <c r="BM39" i="6"/>
  <c r="BM34" i="6"/>
  <c r="CS19" i="6"/>
  <c r="AG29" i="6"/>
  <c r="BM29" i="6"/>
  <c r="BM24" i="6"/>
  <c r="AG44" i="6"/>
  <c r="AG39" i="6"/>
  <c r="AG34" i="6"/>
  <c r="BM19" i="6"/>
  <c r="AG24" i="6"/>
  <c r="AG19" i="6"/>
  <c r="AG49" i="6"/>
  <c r="AG74" i="6"/>
  <c r="DY75" i="6" l="1"/>
  <c r="AG75" i="6"/>
  <c r="BM75" i="6"/>
  <c r="DI75" i="6"/>
  <c r="DA75" i="6"/>
  <c r="DQ75" i="6"/>
  <c r="CS75" i="6"/>
  <c r="CJ74" i="6"/>
  <c r="CI74" i="6"/>
  <c r="CH74" i="6"/>
  <c r="CG74" i="6"/>
  <c r="CF74" i="6"/>
  <c r="CE74" i="6"/>
  <c r="CD74" i="6"/>
  <c r="CJ49" i="6"/>
  <c r="CI49" i="6"/>
  <c r="CH49" i="6"/>
  <c r="CG49" i="6"/>
  <c r="CF49" i="6"/>
  <c r="CE49" i="6"/>
  <c r="CD49" i="6"/>
  <c r="CK48" i="6"/>
  <c r="CK47" i="6"/>
  <c r="CK46" i="6"/>
  <c r="CK45" i="6"/>
  <c r="CJ44" i="6"/>
  <c r="CI44" i="6"/>
  <c r="CH44" i="6"/>
  <c r="CG44" i="6"/>
  <c r="CF44" i="6"/>
  <c r="CE44" i="6"/>
  <c r="CD44" i="6"/>
  <c r="CK43" i="6"/>
  <c r="CK42" i="6"/>
  <c r="CK41" i="6"/>
  <c r="CK40" i="6"/>
  <c r="CJ39" i="6"/>
  <c r="CI39" i="6"/>
  <c r="CH39" i="6"/>
  <c r="CG39" i="6"/>
  <c r="CF39" i="6"/>
  <c r="CE39" i="6"/>
  <c r="CD39" i="6"/>
  <c r="CK38" i="6"/>
  <c r="CK37" i="6"/>
  <c r="CK36" i="6"/>
  <c r="CK35" i="6"/>
  <c r="CJ34" i="6"/>
  <c r="CI34" i="6"/>
  <c r="CH34" i="6"/>
  <c r="CG34" i="6"/>
  <c r="CF34" i="6"/>
  <c r="CE34" i="6"/>
  <c r="CD34" i="6"/>
  <c r="CK33" i="6"/>
  <c r="CK32" i="6"/>
  <c r="CK31" i="6"/>
  <c r="CK30" i="6"/>
  <c r="CJ29" i="6"/>
  <c r="CI29" i="6"/>
  <c r="CH29" i="6"/>
  <c r="CG29" i="6"/>
  <c r="CF29" i="6"/>
  <c r="CE29" i="6"/>
  <c r="CD29" i="6"/>
  <c r="CK28" i="6"/>
  <c r="CK27" i="6"/>
  <c r="CK26" i="6"/>
  <c r="CK25" i="6"/>
  <c r="CJ24" i="6"/>
  <c r="CI24" i="6"/>
  <c r="CH24" i="6"/>
  <c r="CG24" i="6"/>
  <c r="CF24" i="6"/>
  <c r="CE24" i="6"/>
  <c r="CD24" i="6"/>
  <c r="CK23" i="6"/>
  <c r="CK22" i="6"/>
  <c r="CK21" i="6"/>
  <c r="CK20" i="6"/>
  <c r="CJ19" i="6"/>
  <c r="CI19" i="6"/>
  <c r="CH19" i="6"/>
  <c r="CG19" i="6"/>
  <c r="CF19" i="6"/>
  <c r="CE19" i="6"/>
  <c r="CD19" i="6"/>
  <c r="CK18" i="6"/>
  <c r="CK17" i="6"/>
  <c r="CK16" i="6"/>
  <c r="CK15" i="6"/>
  <c r="C2" i="5"/>
  <c r="C3" i="5"/>
  <c r="C4" i="5"/>
  <c r="C5" i="5"/>
  <c r="C6" i="5"/>
  <c r="I15" i="6"/>
  <c r="Q15" i="6"/>
  <c r="Y15" i="6"/>
  <c r="AO15" i="6"/>
  <c r="AW15" i="6"/>
  <c r="BE15" i="6"/>
  <c r="BU15" i="6"/>
  <c r="CC15" i="6"/>
  <c r="I16" i="6"/>
  <c r="Q16" i="6"/>
  <c r="Y16" i="6"/>
  <c r="AO16" i="6"/>
  <c r="AW16" i="6"/>
  <c r="BE16" i="6"/>
  <c r="BU16" i="6"/>
  <c r="CC16" i="6"/>
  <c r="I17" i="6"/>
  <c r="Q17" i="6"/>
  <c r="Y17" i="6"/>
  <c r="AO17" i="6"/>
  <c r="AW17" i="6"/>
  <c r="BE17" i="6"/>
  <c r="BU17" i="6"/>
  <c r="CC17" i="6"/>
  <c r="I18" i="6"/>
  <c r="Q18" i="6"/>
  <c r="Y18" i="6"/>
  <c r="AO18" i="6"/>
  <c r="AW18" i="6"/>
  <c r="BE18" i="6"/>
  <c r="BU18" i="6"/>
  <c r="CC18" i="6"/>
  <c r="B19" i="6"/>
  <c r="C19" i="6"/>
  <c r="D19" i="6"/>
  <c r="E19" i="6"/>
  <c r="F19" i="6"/>
  <c r="G19" i="6"/>
  <c r="H19" i="6"/>
  <c r="J19" i="6"/>
  <c r="K19" i="6"/>
  <c r="L19" i="6"/>
  <c r="M19" i="6"/>
  <c r="N19" i="6"/>
  <c r="O19" i="6"/>
  <c r="P19" i="6"/>
  <c r="R19" i="6"/>
  <c r="S19" i="6"/>
  <c r="T19" i="6"/>
  <c r="U19" i="6"/>
  <c r="V19" i="6"/>
  <c r="W19" i="6"/>
  <c r="X19" i="6"/>
  <c r="AH19" i="6"/>
  <c r="AI19" i="6"/>
  <c r="AJ19" i="6"/>
  <c r="AK19" i="6"/>
  <c r="AL19" i="6"/>
  <c r="AM19" i="6"/>
  <c r="AN19" i="6"/>
  <c r="AP19" i="6"/>
  <c r="AQ19" i="6"/>
  <c r="AR19" i="6"/>
  <c r="AS19" i="6"/>
  <c r="AT19" i="6"/>
  <c r="AU19" i="6"/>
  <c r="AV19" i="6"/>
  <c r="AX19" i="6"/>
  <c r="AY19" i="6"/>
  <c r="AZ19" i="6"/>
  <c r="BA19" i="6"/>
  <c r="BB19" i="6"/>
  <c r="BC19" i="6"/>
  <c r="BD19" i="6"/>
  <c r="BN19" i="6"/>
  <c r="BO19" i="6"/>
  <c r="BP19" i="6"/>
  <c r="BQ19" i="6"/>
  <c r="BR19" i="6"/>
  <c r="BS19" i="6"/>
  <c r="BT19" i="6"/>
  <c r="BV19" i="6"/>
  <c r="BW19" i="6"/>
  <c r="BX19" i="6"/>
  <c r="BY19" i="6"/>
  <c r="BZ19" i="6"/>
  <c r="CA19" i="6"/>
  <c r="CB19" i="6"/>
  <c r="C13" i="4"/>
  <c r="C12" i="4"/>
  <c r="C11" i="4"/>
  <c r="C10" i="4"/>
  <c r="C9" i="4"/>
  <c r="C8" i="4"/>
  <c r="CC48" i="6"/>
  <c r="CC47" i="6"/>
  <c r="CC46" i="6"/>
  <c r="CC45" i="6"/>
  <c r="CC43" i="6"/>
  <c r="CC42" i="6"/>
  <c r="CC41" i="6"/>
  <c r="CC40" i="6"/>
  <c r="CC38" i="6"/>
  <c r="CC37" i="6"/>
  <c r="CC36" i="6"/>
  <c r="CC35" i="6"/>
  <c r="CC33" i="6"/>
  <c r="CC32" i="6"/>
  <c r="CC31" i="6"/>
  <c r="CC30" i="6"/>
  <c r="CC28" i="6"/>
  <c r="CC27" i="6"/>
  <c r="CC26" i="6"/>
  <c r="CC25" i="6"/>
  <c r="CC23" i="6"/>
  <c r="CC22" i="6"/>
  <c r="CC21" i="6"/>
  <c r="CC20" i="6"/>
  <c r="BU48" i="6"/>
  <c r="BU47" i="6"/>
  <c r="BU46" i="6"/>
  <c r="BU45" i="6"/>
  <c r="BU43" i="6"/>
  <c r="BU42" i="6"/>
  <c r="BU41" i="6"/>
  <c r="BU40" i="6"/>
  <c r="BU38" i="6"/>
  <c r="BU37" i="6"/>
  <c r="BU36" i="6"/>
  <c r="BU35" i="6"/>
  <c r="BU33" i="6"/>
  <c r="BU32" i="6"/>
  <c r="BU31" i="6"/>
  <c r="BU30" i="6"/>
  <c r="BU28" i="6"/>
  <c r="BU27" i="6"/>
  <c r="BU26" i="6"/>
  <c r="BU25" i="6"/>
  <c r="BU23" i="6"/>
  <c r="BU22" i="6"/>
  <c r="BU21" i="6"/>
  <c r="BU20" i="6"/>
  <c r="BE48" i="6"/>
  <c r="BE47" i="6"/>
  <c r="BE46" i="6"/>
  <c r="BE45" i="6"/>
  <c r="BE43" i="6"/>
  <c r="BE42" i="6"/>
  <c r="BE41" i="6"/>
  <c r="BE40" i="6"/>
  <c r="BE38" i="6"/>
  <c r="BE37" i="6"/>
  <c r="BE36" i="6"/>
  <c r="BE35" i="6"/>
  <c r="BE33" i="6"/>
  <c r="BE32" i="6"/>
  <c r="BE31" i="6"/>
  <c r="BE30" i="6"/>
  <c r="BE28" i="6"/>
  <c r="BE27" i="6"/>
  <c r="BE26" i="6"/>
  <c r="BE25" i="6"/>
  <c r="BE23" i="6"/>
  <c r="BE22" i="6"/>
  <c r="BE21" i="6"/>
  <c r="BE20" i="6"/>
  <c r="AW48" i="6"/>
  <c r="AW47" i="6"/>
  <c r="AW46" i="6"/>
  <c r="AW45" i="6"/>
  <c r="AW43" i="6"/>
  <c r="AW42" i="6"/>
  <c r="AW41" i="6"/>
  <c r="AW40" i="6"/>
  <c r="AW38" i="6"/>
  <c r="AW37" i="6"/>
  <c r="AW36" i="6"/>
  <c r="AW35" i="6"/>
  <c r="AW33" i="6"/>
  <c r="AW32" i="6"/>
  <c r="AW31" i="6"/>
  <c r="AW30" i="6"/>
  <c r="AW28" i="6"/>
  <c r="AW27" i="6"/>
  <c r="AW26" i="6"/>
  <c r="AW25" i="6"/>
  <c r="AW23" i="6"/>
  <c r="AW22" i="6"/>
  <c r="AW21" i="6"/>
  <c r="AW20" i="6"/>
  <c r="AO48" i="6"/>
  <c r="AO47" i="6"/>
  <c r="AO46" i="6"/>
  <c r="AO45" i="6"/>
  <c r="AO43" i="6"/>
  <c r="AO42" i="6"/>
  <c r="AO41" i="6"/>
  <c r="AO40" i="6"/>
  <c r="AO38" i="6"/>
  <c r="AO37" i="6"/>
  <c r="AO36" i="6"/>
  <c r="AO35" i="6"/>
  <c r="AO33" i="6"/>
  <c r="AO32" i="6"/>
  <c r="AO31" i="6"/>
  <c r="AO30" i="6"/>
  <c r="AO28" i="6"/>
  <c r="AO27" i="6"/>
  <c r="AO26" i="6"/>
  <c r="AO25" i="6"/>
  <c r="AO23" i="6"/>
  <c r="AO22" i="6"/>
  <c r="AO21" i="6"/>
  <c r="AO20" i="6"/>
  <c r="Y48" i="6"/>
  <c r="Y47" i="6"/>
  <c r="Y46" i="6"/>
  <c r="Y45" i="6"/>
  <c r="Y43" i="6"/>
  <c r="Y42" i="6"/>
  <c r="Y41" i="6"/>
  <c r="Y40" i="6"/>
  <c r="Y38" i="6"/>
  <c r="Y37" i="6"/>
  <c r="Y36" i="6"/>
  <c r="Y35" i="6"/>
  <c r="Y33" i="6"/>
  <c r="Y32" i="6"/>
  <c r="Y31" i="6"/>
  <c r="Y30" i="6"/>
  <c r="Y28" i="6"/>
  <c r="Y27" i="6"/>
  <c r="Y26" i="6"/>
  <c r="Y25" i="6"/>
  <c r="Y23" i="6"/>
  <c r="Y22" i="6"/>
  <c r="Y21" i="6"/>
  <c r="Y20" i="6"/>
  <c r="Q48" i="6"/>
  <c r="Q47" i="6"/>
  <c r="Q46" i="6"/>
  <c r="Q45" i="6"/>
  <c r="Q43" i="6"/>
  <c r="Q42" i="6"/>
  <c r="Q41" i="6"/>
  <c r="Q40" i="6"/>
  <c r="Q38" i="6"/>
  <c r="Q37" i="6"/>
  <c r="Q36" i="6"/>
  <c r="Q35" i="6"/>
  <c r="Q33" i="6"/>
  <c r="Q32" i="6"/>
  <c r="Q31" i="6"/>
  <c r="Q30" i="6"/>
  <c r="Q28" i="6"/>
  <c r="Q27" i="6"/>
  <c r="Q26" i="6"/>
  <c r="Q25" i="6"/>
  <c r="Q23" i="6"/>
  <c r="Q22" i="6"/>
  <c r="Q21" i="6"/>
  <c r="Q20" i="6"/>
  <c r="I20" i="6"/>
  <c r="I21" i="6"/>
  <c r="I22" i="6"/>
  <c r="I23" i="6"/>
  <c r="I25" i="6"/>
  <c r="I26" i="6"/>
  <c r="I27" i="6"/>
  <c r="I28" i="6"/>
  <c r="I30" i="6"/>
  <c r="I31" i="6"/>
  <c r="I32" i="6"/>
  <c r="I33" i="6"/>
  <c r="I35" i="6"/>
  <c r="I36" i="6"/>
  <c r="I37" i="6"/>
  <c r="I38" i="6"/>
  <c r="I40" i="6"/>
  <c r="I41" i="6"/>
  <c r="I42" i="6"/>
  <c r="I43" i="6"/>
  <c r="I45" i="6"/>
  <c r="I46" i="6"/>
  <c r="I47" i="6"/>
  <c r="I48" i="6"/>
  <c r="CG75" i="6" l="1"/>
  <c r="CF75" i="6"/>
  <c r="CJ75" i="6"/>
  <c r="CH75" i="6"/>
  <c r="CD75" i="6"/>
  <c r="CI75" i="6"/>
  <c r="CE75" i="6"/>
  <c r="CK24" i="6"/>
  <c r="CK44" i="6"/>
  <c r="CK39" i="6"/>
  <c r="CK34" i="6"/>
  <c r="CK74" i="6"/>
  <c r="CK19" i="6"/>
  <c r="CK29" i="6"/>
  <c r="CK49" i="6"/>
  <c r="CC19" i="6"/>
  <c r="BU19" i="6"/>
  <c r="AO19" i="6"/>
  <c r="Q19" i="6"/>
  <c r="I19" i="6"/>
  <c r="AW19" i="6"/>
  <c r="Y19" i="6"/>
  <c r="BE19" i="6"/>
  <c r="C74" i="6"/>
  <c r="D74" i="6"/>
  <c r="E74" i="6"/>
  <c r="F74" i="6"/>
  <c r="G74" i="6"/>
  <c r="H74" i="6"/>
  <c r="J74" i="6"/>
  <c r="K74" i="6"/>
  <c r="L74" i="6"/>
  <c r="M74" i="6"/>
  <c r="N74" i="6"/>
  <c r="O74" i="6"/>
  <c r="P74" i="6"/>
  <c r="R74" i="6"/>
  <c r="S74" i="6"/>
  <c r="T74" i="6"/>
  <c r="U74" i="6"/>
  <c r="V74" i="6"/>
  <c r="W74" i="6"/>
  <c r="X74" i="6"/>
  <c r="AH74" i="6"/>
  <c r="AI74" i="6"/>
  <c r="AJ74" i="6"/>
  <c r="AK74" i="6"/>
  <c r="AL74" i="6"/>
  <c r="AM74" i="6"/>
  <c r="AN74" i="6"/>
  <c r="AP74" i="6"/>
  <c r="AQ74" i="6"/>
  <c r="AR74" i="6"/>
  <c r="AS74" i="6"/>
  <c r="AT74" i="6"/>
  <c r="AU74" i="6"/>
  <c r="AV74" i="6"/>
  <c r="AX74" i="6"/>
  <c r="AY74" i="6"/>
  <c r="AZ74" i="6"/>
  <c r="BA74" i="6"/>
  <c r="BB74" i="6"/>
  <c r="BC74" i="6"/>
  <c r="BD74" i="6"/>
  <c r="BN74" i="6"/>
  <c r="BO74" i="6"/>
  <c r="BP74" i="6"/>
  <c r="BQ74" i="6"/>
  <c r="BR74" i="6"/>
  <c r="BS74" i="6"/>
  <c r="BT74" i="6"/>
  <c r="BV74" i="6"/>
  <c r="BW74" i="6"/>
  <c r="BX74" i="6"/>
  <c r="BY74" i="6"/>
  <c r="BZ74" i="6"/>
  <c r="CA74" i="6"/>
  <c r="CB74" i="6"/>
  <c r="B74" i="6"/>
  <c r="B3" i="6"/>
  <c r="B4" i="6"/>
  <c r="B5" i="6"/>
  <c r="B6" i="6"/>
  <c r="B7" i="6"/>
  <c r="B2" i="6"/>
  <c r="CK75" i="6" l="1"/>
  <c r="I74" i="6"/>
  <c r="AW74" i="6"/>
  <c r="BE74" i="6"/>
  <c r="Q74" i="6"/>
  <c r="BU74" i="6"/>
  <c r="Y74" i="6"/>
  <c r="CC74" i="6"/>
  <c r="AO74" i="6"/>
  <c r="CB49" i="6"/>
  <c r="CA49" i="6"/>
  <c r="BZ49" i="6"/>
  <c r="BY49" i="6"/>
  <c r="BX49" i="6"/>
  <c r="BW49" i="6"/>
  <c r="BV49" i="6"/>
  <c r="BT49" i="6"/>
  <c r="BS49" i="6"/>
  <c r="BR49" i="6"/>
  <c r="BQ49" i="6"/>
  <c r="BP49" i="6"/>
  <c r="BO49" i="6"/>
  <c r="BN49" i="6"/>
  <c r="BD49" i="6"/>
  <c r="BC49" i="6"/>
  <c r="BB49" i="6"/>
  <c r="BA49" i="6"/>
  <c r="AZ49" i="6"/>
  <c r="AY49" i="6"/>
  <c r="AX49" i="6"/>
  <c r="AV49" i="6"/>
  <c r="AU49" i="6"/>
  <c r="AT49" i="6"/>
  <c r="AS49" i="6"/>
  <c r="AR49" i="6"/>
  <c r="AQ49" i="6"/>
  <c r="AP49" i="6"/>
  <c r="AN49" i="6"/>
  <c r="AM49" i="6"/>
  <c r="AL49" i="6"/>
  <c r="AK49" i="6"/>
  <c r="AJ49" i="6"/>
  <c r="AI49" i="6"/>
  <c r="AH49" i="6"/>
  <c r="X49" i="6"/>
  <c r="W49" i="6"/>
  <c r="V49" i="6"/>
  <c r="U49" i="6"/>
  <c r="T49" i="6"/>
  <c r="S49" i="6"/>
  <c r="R49" i="6"/>
  <c r="P49" i="6"/>
  <c r="O49" i="6"/>
  <c r="N49" i="6"/>
  <c r="M49" i="6"/>
  <c r="L49" i="6"/>
  <c r="K49" i="6"/>
  <c r="J49" i="6"/>
  <c r="H49" i="6"/>
  <c r="G49" i="6"/>
  <c r="F49" i="6"/>
  <c r="E49" i="6"/>
  <c r="D49" i="6"/>
  <c r="C49" i="6"/>
  <c r="B49" i="6"/>
  <c r="CB44" i="6"/>
  <c r="CA44" i="6"/>
  <c r="BZ44" i="6"/>
  <c r="BY44" i="6"/>
  <c r="BX44" i="6"/>
  <c r="BW44" i="6"/>
  <c r="BV44" i="6"/>
  <c r="BT44" i="6"/>
  <c r="BS44" i="6"/>
  <c r="BR44" i="6"/>
  <c r="BQ44" i="6"/>
  <c r="BP44" i="6"/>
  <c r="BO44" i="6"/>
  <c r="BN44" i="6"/>
  <c r="BD44" i="6"/>
  <c r="BC44" i="6"/>
  <c r="BB44" i="6"/>
  <c r="BA44" i="6"/>
  <c r="AZ44" i="6"/>
  <c r="AY44" i="6"/>
  <c r="AX44" i="6"/>
  <c r="AV44" i="6"/>
  <c r="AU44" i="6"/>
  <c r="AT44" i="6"/>
  <c r="AS44" i="6"/>
  <c r="AR44" i="6"/>
  <c r="AQ44" i="6"/>
  <c r="AP44" i="6"/>
  <c r="AN44" i="6"/>
  <c r="AM44" i="6"/>
  <c r="AL44" i="6"/>
  <c r="AK44" i="6"/>
  <c r="AJ44" i="6"/>
  <c r="AI44" i="6"/>
  <c r="AH44" i="6"/>
  <c r="X44" i="6"/>
  <c r="W44" i="6"/>
  <c r="V44" i="6"/>
  <c r="U44" i="6"/>
  <c r="T44" i="6"/>
  <c r="S44" i="6"/>
  <c r="R44" i="6"/>
  <c r="P44" i="6"/>
  <c r="O44" i="6"/>
  <c r="N44" i="6"/>
  <c r="M44" i="6"/>
  <c r="L44" i="6"/>
  <c r="K44" i="6"/>
  <c r="J44" i="6"/>
  <c r="H44" i="6"/>
  <c r="G44" i="6"/>
  <c r="F44" i="6"/>
  <c r="E44" i="6"/>
  <c r="D44" i="6"/>
  <c r="C44" i="6"/>
  <c r="B44" i="6"/>
  <c r="CB39" i="6"/>
  <c r="CA39" i="6"/>
  <c r="BZ39" i="6"/>
  <c r="BY39" i="6"/>
  <c r="BX39" i="6"/>
  <c r="BW39" i="6"/>
  <c r="BV39" i="6"/>
  <c r="BT39" i="6"/>
  <c r="BS39" i="6"/>
  <c r="BR39" i="6"/>
  <c r="BQ39" i="6"/>
  <c r="BP39" i="6"/>
  <c r="BO39" i="6"/>
  <c r="BN39" i="6"/>
  <c r="BD39" i="6"/>
  <c r="BC39" i="6"/>
  <c r="BB39" i="6"/>
  <c r="BA39" i="6"/>
  <c r="AZ39" i="6"/>
  <c r="AY39" i="6"/>
  <c r="AX39" i="6"/>
  <c r="AV39" i="6"/>
  <c r="AU39" i="6"/>
  <c r="AT39" i="6"/>
  <c r="AS39" i="6"/>
  <c r="AR39" i="6"/>
  <c r="AQ39" i="6"/>
  <c r="AP39" i="6"/>
  <c r="AN39" i="6"/>
  <c r="AM39" i="6"/>
  <c r="AL39" i="6"/>
  <c r="AK39" i="6"/>
  <c r="AJ39" i="6"/>
  <c r="AI39" i="6"/>
  <c r="AH39" i="6"/>
  <c r="X39" i="6"/>
  <c r="W39" i="6"/>
  <c r="V39" i="6"/>
  <c r="U39" i="6"/>
  <c r="T39" i="6"/>
  <c r="S39" i="6"/>
  <c r="R39" i="6"/>
  <c r="P39" i="6"/>
  <c r="O39" i="6"/>
  <c r="N39" i="6"/>
  <c r="M39" i="6"/>
  <c r="L39" i="6"/>
  <c r="K39" i="6"/>
  <c r="J39" i="6"/>
  <c r="H39" i="6"/>
  <c r="G39" i="6"/>
  <c r="F39" i="6"/>
  <c r="E39" i="6"/>
  <c r="D39" i="6"/>
  <c r="C39" i="6"/>
  <c r="B39" i="6"/>
  <c r="CB34" i="6"/>
  <c r="CA34" i="6"/>
  <c r="BZ34" i="6"/>
  <c r="BY34" i="6"/>
  <c r="BX34" i="6"/>
  <c r="BW34" i="6"/>
  <c r="BV34" i="6"/>
  <c r="BT34" i="6"/>
  <c r="BS34" i="6"/>
  <c r="BR34" i="6"/>
  <c r="BQ34" i="6"/>
  <c r="BP34" i="6"/>
  <c r="BO34" i="6"/>
  <c r="BN34" i="6"/>
  <c r="BD34" i="6"/>
  <c r="BC34" i="6"/>
  <c r="BB34" i="6"/>
  <c r="BA34" i="6"/>
  <c r="AZ34" i="6"/>
  <c r="AY34" i="6"/>
  <c r="AX34" i="6"/>
  <c r="AV34" i="6"/>
  <c r="AU34" i="6"/>
  <c r="AT34" i="6"/>
  <c r="AS34" i="6"/>
  <c r="AR34" i="6"/>
  <c r="AQ34" i="6"/>
  <c r="AP34" i="6"/>
  <c r="AN34" i="6"/>
  <c r="AM34" i="6"/>
  <c r="AL34" i="6"/>
  <c r="AK34" i="6"/>
  <c r="AJ34" i="6"/>
  <c r="AI34" i="6"/>
  <c r="AH34" i="6"/>
  <c r="X34" i="6"/>
  <c r="W34" i="6"/>
  <c r="V34" i="6"/>
  <c r="U34" i="6"/>
  <c r="T34" i="6"/>
  <c r="S34" i="6"/>
  <c r="R34" i="6"/>
  <c r="P34" i="6"/>
  <c r="O34" i="6"/>
  <c r="N34" i="6"/>
  <c r="M34" i="6"/>
  <c r="L34" i="6"/>
  <c r="K34" i="6"/>
  <c r="J34" i="6"/>
  <c r="H34" i="6"/>
  <c r="G34" i="6"/>
  <c r="F34" i="6"/>
  <c r="E34" i="6"/>
  <c r="D34" i="6"/>
  <c r="C34" i="6"/>
  <c r="B34" i="6"/>
  <c r="CB29" i="6"/>
  <c r="CA29" i="6"/>
  <c r="BZ29" i="6"/>
  <c r="BY29" i="6"/>
  <c r="BX29" i="6"/>
  <c r="BW29" i="6"/>
  <c r="BV29" i="6"/>
  <c r="BT29" i="6"/>
  <c r="BS29" i="6"/>
  <c r="BR29" i="6"/>
  <c r="BQ29" i="6"/>
  <c r="BP29" i="6"/>
  <c r="BO29" i="6"/>
  <c r="BN29" i="6"/>
  <c r="BD29" i="6"/>
  <c r="BC29" i="6"/>
  <c r="BB29" i="6"/>
  <c r="BA29" i="6"/>
  <c r="AZ29" i="6"/>
  <c r="AY29" i="6"/>
  <c r="AX29" i="6"/>
  <c r="AV29" i="6"/>
  <c r="AU29" i="6"/>
  <c r="AT29" i="6"/>
  <c r="AS29" i="6"/>
  <c r="AR29" i="6"/>
  <c r="AQ29" i="6"/>
  <c r="AP29" i="6"/>
  <c r="AN29" i="6"/>
  <c r="AM29" i="6"/>
  <c r="AL29" i="6"/>
  <c r="AK29" i="6"/>
  <c r="AJ29" i="6"/>
  <c r="AI29" i="6"/>
  <c r="AH29" i="6"/>
  <c r="X29" i="6"/>
  <c r="W29" i="6"/>
  <c r="V29" i="6"/>
  <c r="U29" i="6"/>
  <c r="T29" i="6"/>
  <c r="S29" i="6"/>
  <c r="R29" i="6"/>
  <c r="P29" i="6"/>
  <c r="O29" i="6"/>
  <c r="N29" i="6"/>
  <c r="M29" i="6"/>
  <c r="L29" i="6"/>
  <c r="K29" i="6"/>
  <c r="J29" i="6"/>
  <c r="H29" i="6"/>
  <c r="G29" i="6"/>
  <c r="F29" i="6"/>
  <c r="E29" i="6"/>
  <c r="D29" i="6"/>
  <c r="C29" i="6"/>
  <c r="B29" i="6"/>
  <c r="CB24" i="6"/>
  <c r="CA24" i="6"/>
  <c r="BZ24" i="6"/>
  <c r="BY24" i="6"/>
  <c r="BX24" i="6"/>
  <c r="BW24" i="6"/>
  <c r="BV24" i="6"/>
  <c r="BT24" i="6"/>
  <c r="BS24" i="6"/>
  <c r="BR24" i="6"/>
  <c r="BQ24" i="6"/>
  <c r="BP24" i="6"/>
  <c r="BO24" i="6"/>
  <c r="BN24" i="6"/>
  <c r="BD24" i="6"/>
  <c r="BC24" i="6"/>
  <c r="BB24" i="6"/>
  <c r="BA24" i="6"/>
  <c r="AZ24" i="6"/>
  <c r="AY24" i="6"/>
  <c r="AX24" i="6"/>
  <c r="AV24" i="6"/>
  <c r="AU24" i="6"/>
  <c r="AT24" i="6"/>
  <c r="AS24" i="6"/>
  <c r="AR24" i="6"/>
  <c r="AQ24" i="6"/>
  <c r="AP24" i="6"/>
  <c r="AN24" i="6"/>
  <c r="AM24" i="6"/>
  <c r="AL24" i="6"/>
  <c r="AK24" i="6"/>
  <c r="AJ24" i="6"/>
  <c r="AI24" i="6"/>
  <c r="AH24" i="6"/>
  <c r="X24" i="6"/>
  <c r="W24" i="6"/>
  <c r="V24" i="6"/>
  <c r="U24" i="6"/>
  <c r="T24" i="6"/>
  <c r="S24" i="6"/>
  <c r="R24" i="6"/>
  <c r="P24" i="6"/>
  <c r="O24" i="6"/>
  <c r="N24" i="6"/>
  <c r="M24" i="6"/>
  <c r="L24" i="6"/>
  <c r="K24" i="6"/>
  <c r="J24" i="6"/>
  <c r="H24" i="6"/>
  <c r="G24" i="6"/>
  <c r="F24" i="6"/>
  <c r="E24" i="6"/>
  <c r="D24" i="6"/>
  <c r="C24" i="6"/>
  <c r="B24" i="6"/>
  <c r="U75" i="6" l="1"/>
  <c r="AU75" i="6"/>
  <c r="BD75" i="6"/>
  <c r="V75" i="6"/>
  <c r="E75" i="6"/>
  <c r="N75" i="6"/>
  <c r="W75" i="6"/>
  <c r="AN75" i="6"/>
  <c r="F75" i="6"/>
  <c r="O75" i="6"/>
  <c r="G75" i="6"/>
  <c r="P75" i="6"/>
  <c r="AQ75" i="6"/>
  <c r="AV75" i="6"/>
  <c r="H75" i="6"/>
  <c r="AR75" i="6"/>
  <c r="CA75" i="6"/>
  <c r="D75" i="6"/>
  <c r="AS75" i="6"/>
  <c r="BS75" i="6"/>
  <c r="CB75" i="6"/>
  <c r="AM75" i="6"/>
  <c r="B75" i="6"/>
  <c r="T75" i="6"/>
  <c r="AT75" i="6"/>
  <c r="BC75" i="6"/>
  <c r="AZ75" i="6"/>
  <c r="M75" i="6"/>
  <c r="S75" i="6"/>
  <c r="C75" i="6"/>
  <c r="BY75" i="6"/>
  <c r="BQ75" i="6"/>
  <c r="BA75" i="6"/>
  <c r="AL75" i="6"/>
  <c r="AJ75" i="6"/>
  <c r="BX75" i="6"/>
  <c r="BT75" i="6"/>
  <c r="AI75" i="6"/>
  <c r="BR75" i="6"/>
  <c r="AP75" i="6"/>
  <c r="AK75" i="6"/>
  <c r="BZ75" i="6"/>
  <c r="BW75" i="6"/>
  <c r="BV75" i="6"/>
  <c r="BP75" i="6"/>
  <c r="BO75" i="6"/>
  <c r="BN75" i="6"/>
  <c r="BB75" i="6"/>
  <c r="AY75" i="6"/>
  <c r="AX75" i="6"/>
  <c r="AH75" i="6"/>
  <c r="K75" i="6"/>
  <c r="L75" i="6"/>
  <c r="J75" i="6"/>
  <c r="R75" i="6"/>
  <c r="X75" i="6"/>
  <c r="CC24" i="6"/>
  <c r="BU29" i="6"/>
  <c r="AO24" i="6"/>
  <c r="Y29" i="6"/>
  <c r="Q34" i="6"/>
  <c r="BE34" i="6"/>
  <c r="I39" i="6"/>
  <c r="AW39" i="6"/>
  <c r="AO44" i="6"/>
  <c r="CC44" i="6"/>
  <c r="Y49" i="6"/>
  <c r="BU49" i="6"/>
  <c r="Y24" i="6"/>
  <c r="BU24" i="6"/>
  <c r="Q29" i="6"/>
  <c r="BE29" i="6"/>
  <c r="I34" i="6"/>
  <c r="AW34" i="6"/>
  <c r="AO39" i="6"/>
  <c r="CC39" i="6"/>
  <c r="Y44" i="6"/>
  <c r="BU44" i="6"/>
  <c r="Q49" i="6"/>
  <c r="BE49" i="6"/>
  <c r="Q24" i="6"/>
  <c r="BE24" i="6"/>
  <c r="I29" i="6"/>
  <c r="AW29" i="6"/>
  <c r="AO34" i="6"/>
  <c r="CC34" i="6"/>
  <c r="Y39" i="6"/>
  <c r="BU39" i="6"/>
  <c r="Q44" i="6"/>
  <c r="BE44" i="6"/>
  <c r="I49" i="6"/>
  <c r="AW49" i="6"/>
  <c r="I24" i="6"/>
  <c r="AW24" i="6"/>
  <c r="AO29" i="6"/>
  <c r="CC29" i="6"/>
  <c r="Y34" i="6"/>
  <c r="BU34" i="6"/>
  <c r="Q39" i="6"/>
  <c r="BE39" i="6"/>
  <c r="I44" i="6"/>
  <c r="AW44" i="6"/>
  <c r="AO49" i="6"/>
  <c r="CC49" i="6"/>
  <c r="CC75" i="6" l="1"/>
  <c r="BE75" i="6"/>
  <c r="AO75" i="6"/>
  <c r="Q75" i="6"/>
  <c r="BU75" i="6"/>
  <c r="AW75" i="6"/>
  <c r="Y75" i="6"/>
  <c r="I75" i="6"/>
  <c r="O28" i="5"/>
  <c r="C7" i="5"/>
</calcChain>
</file>

<file path=xl/sharedStrings.xml><?xml version="1.0" encoding="utf-8"?>
<sst xmlns="http://schemas.openxmlformats.org/spreadsheetml/2006/main" count="321" uniqueCount="129">
  <si>
    <t>Survey Name :</t>
  </si>
  <si>
    <t>Site:</t>
  </si>
  <si>
    <t>Date:</t>
  </si>
  <si>
    <t>Location:</t>
  </si>
  <si>
    <t/>
  </si>
  <si>
    <t>TIME</t>
  </si>
  <si>
    <t>P/C</t>
  </si>
  <si>
    <t>M/C</t>
  </si>
  <si>
    <t>CAR</t>
  </si>
  <si>
    <t>LGV</t>
  </si>
  <si>
    <t>OGV1</t>
  </si>
  <si>
    <t>OGV2</t>
  </si>
  <si>
    <t>PSV</t>
  </si>
  <si>
    <t>TOT</t>
  </si>
  <si>
    <t>H/TOT</t>
  </si>
  <si>
    <t>16:00</t>
  </si>
  <si>
    <t>16:15</t>
  </si>
  <si>
    <t>16:30</t>
  </si>
  <si>
    <t>16:45</t>
  </si>
  <si>
    <t>17:00</t>
  </si>
  <si>
    <t>17:15</t>
  </si>
  <si>
    <t>17:30</t>
  </si>
  <si>
    <t>17:45</t>
  </si>
  <si>
    <t>18:00</t>
  </si>
  <si>
    <t>18:15</t>
  </si>
  <si>
    <t>18:30</t>
  </si>
  <si>
    <t>18:45</t>
  </si>
  <si>
    <t>Time:</t>
  </si>
  <si>
    <t>Classification:</t>
  </si>
  <si>
    <t>A to A</t>
  </si>
  <si>
    <t>A to B</t>
  </si>
  <si>
    <t>A to C</t>
  </si>
  <si>
    <t>B to A</t>
  </si>
  <si>
    <t>B to B</t>
  </si>
  <si>
    <t>Irish Traffic Surveys LTD</t>
  </si>
  <si>
    <t>B to C</t>
  </si>
  <si>
    <t>C to A</t>
  </si>
  <si>
    <t>C to B</t>
  </si>
  <si>
    <t>C to C</t>
  </si>
  <si>
    <t>Grid Reference:</t>
  </si>
  <si>
    <t>X:</t>
  </si>
  <si>
    <t>Y:</t>
  </si>
  <si>
    <t>Latitude:</t>
  </si>
  <si>
    <t>Longitude:</t>
  </si>
  <si>
    <t>Address (near):</t>
  </si>
  <si>
    <t>Site Overview</t>
  </si>
  <si>
    <t xml:space="preserve">Co-ordinates: </t>
  </si>
  <si>
    <t>Junction Type:</t>
  </si>
  <si>
    <t>Queues Required:</t>
  </si>
  <si>
    <t>Pedestrian required:</t>
  </si>
  <si>
    <t>No</t>
  </si>
  <si>
    <t>Aerial View</t>
  </si>
  <si>
    <t>07:00</t>
  </si>
  <si>
    <t>07:15</t>
  </si>
  <si>
    <t>07:30</t>
  </si>
  <si>
    <t>07:45</t>
  </si>
  <si>
    <t>08:00</t>
  </si>
  <si>
    <t>08:15</t>
  </si>
  <si>
    <t>08:30</t>
  </si>
  <si>
    <t>08:45</t>
  </si>
  <si>
    <t>09:00</t>
  </si>
  <si>
    <t>09:15</t>
  </si>
  <si>
    <t>09:30</t>
  </si>
  <si>
    <t>09:45</t>
  </si>
  <si>
    <t>CAR, LGV, OGV1, OGV2, PSV, MC, PC</t>
  </si>
  <si>
    <t>Description</t>
  </si>
  <si>
    <t>Grid Reference</t>
  </si>
  <si>
    <t>X</t>
  </si>
  <si>
    <t>Y</t>
  </si>
  <si>
    <t>Latitude</t>
  </si>
  <si>
    <t>Longitude</t>
  </si>
  <si>
    <t>Postcode</t>
  </si>
  <si>
    <t>Address (near)</t>
  </si>
  <si>
    <t>Point Link</t>
  </si>
  <si>
    <t>Link For All Points</t>
  </si>
  <si>
    <t>12 HR TOT</t>
  </si>
  <si>
    <t>4-Arm</t>
  </si>
  <si>
    <t>A to D</t>
  </si>
  <si>
    <t>B to D</t>
  </si>
  <si>
    <t>C to D</t>
  </si>
  <si>
    <t>D to A</t>
  </si>
  <si>
    <t>D to B</t>
  </si>
  <si>
    <t>D to C</t>
  </si>
  <si>
    <t>D to D</t>
  </si>
  <si>
    <t>ITS J-1078 N11 Kilpedder</t>
  </si>
  <si>
    <t>JTC 2</t>
  </si>
  <si>
    <t>06:00 -10:00, 13:00 - 19:00</t>
  </si>
  <si>
    <t>53.118558, -6.108867</t>
  </si>
  <si>
    <t>53.118558 , -6.108867</t>
  </si>
  <si>
    <t>O 26648 09200</t>
  </si>
  <si>
    <t>Killickabawn Roundabout, Kilcoole ED, The Municipal District of Greystones, County Wicklow, Leinster, A63 DE00, Ireland</t>
  </si>
  <si>
    <t>10.03.2026</t>
  </si>
  <si>
    <t>Site 2 Cam T11 View</t>
  </si>
  <si>
    <t>Weather</t>
  </si>
  <si>
    <t>24 Hr Vehicle Matrix</t>
  </si>
  <si>
    <t>24hr Matrix</t>
  </si>
  <si>
    <t>A</t>
  </si>
  <si>
    <t>B</t>
  </si>
  <si>
    <t>C</t>
  </si>
  <si>
    <t>D</t>
  </si>
  <si>
    <t>Totals</t>
  </si>
  <si>
    <t>Entries</t>
  </si>
  <si>
    <t>Exits</t>
  </si>
  <si>
    <t>Movement Totals</t>
  </si>
  <si>
    <t>Movement</t>
  </si>
  <si>
    <t>24hr Total</t>
  </si>
  <si>
    <t>% Total</t>
  </si>
  <si>
    <t>A-&gt;A</t>
  </si>
  <si>
    <t>A-&gt;B</t>
  </si>
  <si>
    <t>A-&gt;C</t>
  </si>
  <si>
    <t>A-&gt;D</t>
  </si>
  <si>
    <t>B-&gt;A</t>
  </si>
  <si>
    <t>B-&gt;B</t>
  </si>
  <si>
    <t>B-&gt;C</t>
  </si>
  <si>
    <t>B-&gt;D</t>
  </si>
  <si>
    <t>C-&gt;A</t>
  </si>
  <si>
    <t>C-&gt;B</t>
  </si>
  <si>
    <t>C-&gt;C</t>
  </si>
  <si>
    <t>C-&gt;D</t>
  </si>
  <si>
    <t>D-&gt;A</t>
  </si>
  <si>
    <t>D-&gt;B</t>
  </si>
  <si>
    <t>D-&gt;C</t>
  </si>
  <si>
    <t>D-&gt;D</t>
  </si>
  <si>
    <t>Total</t>
  </si>
  <si>
    <t>Hourly Totals</t>
  </si>
  <si>
    <t>Period total</t>
  </si>
  <si>
    <t>% of 24hr Total</t>
  </si>
  <si>
    <t>Hourly Totals by Class</t>
  </si>
  <si>
    <t>Site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</si>
</sst>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9"/>
      <name val="Arial"/>
      <family val="2"/>
    </font>
    <font>
      <sz val="11"/>
      <color indexed="8"/>
      <name val="Calibri"/>
      <family val="2"/>
    </font>
    <font>
      <b/>
      <sz val="14"/>
      <color indexed="9"/>
      <name val="Bahnschrift Light SemiCondensed"/>
      <family val="2"/>
    </font>
    <font>
      <b/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sz val="11"/>
      <name val="Calibri"/>
      <family val="2"/>
      <scheme val="minor"/>
    </font>
    <font>
      <sz val="12"/>
      <name val="Calibri"/>
      <family val="2"/>
    </font>
    <font>
      <i/>
      <sz val="11"/>
      <color rgb="FF333333"/>
      <name val="Calibri"/>
      <family val="2"/>
      <scheme val="minor"/>
    </font>
    <font>
      <sz val="1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indexed="9"/>
      <name val="Arial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7.5"/>
      <name val="Verdana"/>
      <family val="2"/>
    </font>
    <font>
      <b/>
      <sz val="7.5"/>
      <name val="Verdana"/>
      <family val="2"/>
    </font>
    <font>
      <b/>
      <sz val="8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/>
      <bottom/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2" fillId="0" borderId="0"/>
    <xf numFmtId="0" fontId="5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</cellStyleXfs>
  <cellXfs count="126">
    <xf numFmtId="0" fontId="0" fillId="0" borderId="0" xfId="0"/>
    <xf numFmtId="0" fontId="0" fillId="3" borderId="0" xfId="0" applyFill="1"/>
    <xf numFmtId="0" fontId="0" fillId="3" borderId="5" xfId="0" applyFill="1" applyBorder="1"/>
    <xf numFmtId="0" fontId="0" fillId="3" borderId="10" xfId="0" applyFill="1" applyBorder="1"/>
    <xf numFmtId="0" fontId="0" fillId="3" borderId="8" xfId="0" applyFill="1" applyBorder="1"/>
    <xf numFmtId="0" fontId="0" fillId="3" borderId="11" xfId="0" applyFill="1" applyBorder="1"/>
    <xf numFmtId="0" fontId="0" fillId="3" borderId="6" xfId="0" applyFill="1" applyBorder="1"/>
    <xf numFmtId="0" fontId="4" fillId="5" borderId="12" xfId="2" applyFont="1" applyFill="1" applyBorder="1" applyAlignment="1">
      <alignment horizontal="left" vertical="center"/>
    </xf>
    <xf numFmtId="0" fontId="4" fillId="5" borderId="14" xfId="2" applyFont="1" applyFill="1" applyBorder="1" applyAlignment="1">
      <alignment horizontal="left" vertical="center"/>
    </xf>
    <xf numFmtId="0" fontId="4" fillId="6" borderId="0" xfId="2" applyFont="1" applyFill="1" applyAlignment="1">
      <alignment horizontal="left"/>
    </xf>
    <xf numFmtId="0" fontId="2" fillId="2" borderId="4" xfId="5" applyFill="1" applyBorder="1"/>
    <xf numFmtId="0" fontId="2" fillId="2" borderId="6" xfId="5" applyFill="1" applyBorder="1"/>
    <xf numFmtId="0" fontId="5" fillId="3" borderId="4" xfId="4" applyFill="1" applyBorder="1" applyAlignment="1">
      <alignment horizontal="left"/>
    </xf>
    <xf numFmtId="0" fontId="2" fillId="3" borderId="5" xfId="5" applyFill="1" applyBorder="1"/>
    <xf numFmtId="0" fontId="5" fillId="3" borderId="5" xfId="4" applyFill="1" applyBorder="1"/>
    <xf numFmtId="0" fontId="3" fillId="3" borderId="5" xfId="6" applyFill="1" applyBorder="1"/>
    <xf numFmtId="0" fontId="2" fillId="3" borderId="6" xfId="5" applyFill="1" applyBorder="1"/>
    <xf numFmtId="0" fontId="2" fillId="0" borderId="0" xfId="5"/>
    <xf numFmtId="0" fontId="2" fillId="2" borderId="7" xfId="5" applyFill="1" applyBorder="1"/>
    <xf numFmtId="0" fontId="2" fillId="2" borderId="8" xfId="5" applyFill="1" applyBorder="1"/>
    <xf numFmtId="0" fontId="2" fillId="3" borderId="7" xfId="5" applyFill="1" applyBorder="1" applyAlignment="1">
      <alignment horizontal="left"/>
    </xf>
    <xf numFmtId="0" fontId="2" fillId="3" borderId="0" xfId="5" applyFill="1"/>
    <xf numFmtId="0" fontId="5" fillId="3" borderId="0" xfId="4" applyFill="1"/>
    <xf numFmtId="0" fontId="3" fillId="3" borderId="0" xfId="6" applyFill="1"/>
    <xf numFmtId="0" fontId="2" fillId="3" borderId="8" xfId="5" applyFill="1" applyBorder="1"/>
    <xf numFmtId="0" fontId="8" fillId="2" borderId="8" xfId="5" applyFont="1" applyFill="1" applyBorder="1" applyAlignment="1">
      <alignment horizontal="left"/>
    </xf>
    <xf numFmtId="14" fontId="5" fillId="3" borderId="7" xfId="4" applyNumberFormat="1" applyFill="1" applyBorder="1" applyAlignment="1">
      <alignment horizontal="left"/>
    </xf>
    <xf numFmtId="14" fontId="2" fillId="3" borderId="0" xfId="5" applyNumberFormat="1" applyFill="1"/>
    <xf numFmtId="0" fontId="9" fillId="3" borderId="7" xfId="2" applyFont="1" applyFill="1" applyBorder="1" applyAlignment="1">
      <alignment horizontal="left"/>
    </xf>
    <xf numFmtId="0" fontId="9" fillId="3" borderId="0" xfId="2" applyFont="1" applyFill="1"/>
    <xf numFmtId="0" fontId="10" fillId="2" borderId="7" xfId="5" applyFont="1" applyFill="1" applyBorder="1"/>
    <xf numFmtId="0" fontId="9" fillId="3" borderId="15" xfId="2" applyFont="1" applyFill="1" applyBorder="1"/>
    <xf numFmtId="0" fontId="2" fillId="2" borderId="9" xfId="5" applyFill="1" applyBorder="1"/>
    <xf numFmtId="0" fontId="2" fillId="2" borderId="11" xfId="5" applyFill="1" applyBorder="1"/>
    <xf numFmtId="0" fontId="2" fillId="3" borderId="9" xfId="5" applyFill="1" applyBorder="1" applyAlignment="1">
      <alignment horizontal="left"/>
    </xf>
    <xf numFmtId="0" fontId="2" fillId="3" borderId="10" xfId="5" applyFill="1" applyBorder="1"/>
    <xf numFmtId="0" fontId="2" fillId="3" borderId="11" xfId="5" applyFill="1" applyBorder="1"/>
    <xf numFmtId="0" fontId="2" fillId="5" borderId="12" xfId="5" applyFill="1" applyBorder="1"/>
    <xf numFmtId="0" fontId="2" fillId="5" borderId="14" xfId="5" applyFill="1" applyBorder="1"/>
    <xf numFmtId="0" fontId="2" fillId="3" borderId="4" xfId="5" applyFill="1" applyBorder="1"/>
    <xf numFmtId="0" fontId="2" fillId="3" borderId="7" xfId="5" applyFill="1" applyBorder="1"/>
    <xf numFmtId="0" fontId="2" fillId="3" borderId="9" xfId="5" applyFill="1" applyBorder="1"/>
    <xf numFmtId="0" fontId="6" fillId="5" borderId="12" xfId="2" applyFont="1" applyFill="1" applyBorder="1" applyAlignment="1">
      <alignment horizontal="left"/>
    </xf>
    <xf numFmtId="0" fontId="11" fillId="3" borderId="0" xfId="0" applyFont="1" applyFill="1"/>
    <xf numFmtId="0" fontId="12" fillId="3" borderId="10" xfId="0" applyFont="1" applyFill="1" applyBorder="1"/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12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20" fontId="14" fillId="2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4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center" vertical="center"/>
    </xf>
    <xf numFmtId="0" fontId="12" fillId="2" borderId="2" xfId="0" applyFont="1" applyFill="1" applyBorder="1"/>
    <xf numFmtId="0" fontId="6" fillId="7" borderId="12" xfId="2" applyFont="1" applyFill="1" applyBorder="1" applyAlignment="1">
      <alignment horizontal="left"/>
    </xf>
    <xf numFmtId="0" fontId="2" fillId="3" borderId="0" xfId="0" applyFont="1" applyFill="1"/>
    <xf numFmtId="0" fontId="0" fillId="2" borderId="2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3" borderId="4" xfId="0" applyFill="1" applyBorder="1"/>
    <xf numFmtId="0" fontId="0" fillId="3" borderId="7" xfId="0" applyFill="1" applyBorder="1"/>
    <xf numFmtId="0" fontId="0" fillId="3" borderId="9" xfId="0" applyFill="1" applyBorder="1"/>
    <xf numFmtId="0" fontId="2" fillId="3" borderId="5" xfId="0" applyFont="1" applyFill="1" applyBorder="1"/>
    <xf numFmtId="0" fontId="7" fillId="3" borderId="0" xfId="0" applyFont="1" applyFill="1"/>
    <xf numFmtId="0" fontId="0" fillId="3" borderId="5" xfId="0" applyFill="1" applyBorder="1" applyAlignment="1">
      <alignment vertical="center"/>
    </xf>
    <xf numFmtId="0" fontId="0" fillId="3" borderId="0" xfId="0" applyFill="1" applyAlignment="1">
      <alignment vertical="center"/>
    </xf>
    <xf numFmtId="14" fontId="0" fillId="3" borderId="0" xfId="0" applyNumberFormat="1" applyFill="1" applyAlignment="1">
      <alignment horizontal="left" vertical="center"/>
    </xf>
    <xf numFmtId="0" fontId="0" fillId="3" borderId="7" xfId="5" applyFont="1" applyFill="1" applyBorder="1" applyAlignment="1">
      <alignment horizontal="left"/>
    </xf>
    <xf numFmtId="0" fontId="10" fillId="2" borderId="7" xfId="0" applyFont="1" applyFill="1" applyBorder="1"/>
    <xf numFmtId="0" fontId="0" fillId="2" borderId="0" xfId="0" applyFill="1"/>
    <xf numFmtId="0" fontId="10" fillId="2" borderId="0" xfId="0" applyFont="1" applyFill="1"/>
    <xf numFmtId="0" fontId="15" fillId="5" borderId="13" xfId="2" applyFont="1" applyFill="1" applyBorder="1" applyAlignment="1">
      <alignment vertical="center"/>
    </xf>
    <xf numFmtId="0" fontId="16" fillId="5" borderId="12" xfId="2" applyFont="1" applyFill="1" applyBorder="1" applyAlignment="1">
      <alignment horizontal="left"/>
    </xf>
    <xf numFmtId="0" fontId="2" fillId="2" borderId="2" xfId="0" applyFont="1" applyFill="1" applyBorder="1"/>
    <xf numFmtId="0" fontId="2" fillId="2" borderId="3" xfId="0" applyFont="1" applyFill="1" applyBorder="1"/>
    <xf numFmtId="0" fontId="2" fillId="3" borderId="4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14" fontId="2" fillId="3" borderId="0" xfId="0" applyNumberFormat="1" applyFont="1" applyFill="1" applyAlignment="1">
      <alignment horizontal="left"/>
    </xf>
    <xf numFmtId="14" fontId="2" fillId="3" borderId="0" xfId="0" applyNumberFormat="1" applyFont="1" applyFill="1"/>
    <xf numFmtId="0" fontId="1" fillId="3" borderId="10" xfId="1" applyFill="1" applyBorder="1"/>
    <xf numFmtId="0" fontId="2" fillId="3" borderId="10" xfId="0" applyFont="1" applyFill="1" applyBorder="1"/>
    <xf numFmtId="20" fontId="17" fillId="2" borderId="1" xfId="0" applyNumberFormat="1" applyFont="1" applyFill="1" applyBorder="1" applyAlignment="1">
      <alignment horizontal="center" vertical="center"/>
    </xf>
    <xf numFmtId="0" fontId="19" fillId="5" borderId="13" xfId="2" applyFont="1" applyFill="1" applyBorder="1" applyAlignment="1">
      <alignment horizontal="left" vertical="center"/>
    </xf>
    <xf numFmtId="0" fontId="20" fillId="5" borderId="13" xfId="5" applyFont="1" applyFill="1" applyBorder="1"/>
    <xf numFmtId="0" fontId="0" fillId="0" borderId="4" xfId="0" applyBorder="1"/>
    <xf numFmtId="0" fontId="2" fillId="3" borderId="6" xfId="0" applyFont="1" applyFill="1" applyBorder="1"/>
    <xf numFmtId="0" fontId="5" fillId="3" borderId="9" xfId="4" applyFill="1" applyBorder="1" applyAlignment="1">
      <alignment horizontal="left"/>
    </xf>
    <xf numFmtId="0" fontId="21" fillId="0" borderId="0" xfId="5" applyFont="1"/>
    <xf numFmtId="0" fontId="18" fillId="5" borderId="13" xfId="0" applyFont="1" applyFill="1" applyBorder="1" applyAlignment="1">
      <alignment horizontal="left" vertical="center"/>
    </xf>
    <xf numFmtId="0" fontId="15" fillId="5" borderId="13" xfId="2" applyFont="1" applyFill="1" applyBorder="1" applyAlignment="1">
      <alignment horizontal="left" vertical="center"/>
    </xf>
    <xf numFmtId="0" fontId="15" fillId="5" borderId="12" xfId="2" applyFont="1" applyFill="1" applyBorder="1" applyAlignment="1">
      <alignment horizontal="left" vertical="center"/>
    </xf>
    <xf numFmtId="0" fontId="15" fillId="5" borderId="14" xfId="2" applyFont="1" applyFill="1" applyBorder="1" applyAlignment="1">
      <alignment horizontal="left" vertical="center"/>
    </xf>
    <xf numFmtId="0" fontId="18" fillId="5" borderId="13" xfId="0" applyFont="1" applyFill="1" applyBorder="1" applyAlignment="1">
      <alignment horizontal="left" vertical="center"/>
    </xf>
    <xf numFmtId="0" fontId="18" fillId="5" borderId="12" xfId="0" applyFont="1" applyFill="1" applyBorder="1" applyAlignment="1">
      <alignment horizontal="left" vertical="center"/>
    </xf>
    <xf numFmtId="0" fontId="18" fillId="5" borderId="14" xfId="0" applyFont="1" applyFill="1" applyBorder="1" applyAlignment="1">
      <alignment horizontal="left" vertical="center"/>
    </xf>
    <xf numFmtId="0" fontId="13" fillId="2" borderId="13" xfId="0" applyFont="1" applyFill="1" applyBorder="1" applyAlignment="1" applyProtection="1">
      <alignment horizontal="center" vertical="center"/>
      <protection locked="0"/>
    </xf>
    <xf numFmtId="0" fontId="13" fillId="2" borderId="12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5" fillId="5" borderId="12" xfId="2" applyFont="1" applyFill="1" applyBorder="1" applyAlignment="1">
      <alignment vertical="center"/>
    </xf>
    <xf numFmtId="0" fontId="7" fillId="0" borderId="0" xfId="0" applyFont="1"/>
    <xf numFmtId="0" fontId="10" fillId="2" borderId="8" xfId="0" applyFont="1" applyFill="1" applyBorder="1"/>
    <xf numFmtId="0" fontId="0" fillId="5" borderId="12" xfId="0" applyFill="1" applyBorder="1"/>
    <xf numFmtId="0" fontId="0" fillId="5" borderId="14" xfId="0" applyFill="1" applyBorder="1"/>
    <xf numFmtId="0" fontId="18" fillId="5" borderId="13" xfId="0" applyFont="1" applyFill="1" applyBorder="1" applyAlignment="1">
      <alignment vertical="center"/>
    </xf>
    <xf numFmtId="0" fontId="22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23" fillId="3" borderId="1" xfId="0" applyFont="1" applyFill="1" applyBorder="1" applyAlignment="1">
      <alignment horizontal="center"/>
    </xf>
    <xf numFmtId="0" fontId="18" fillId="5" borderId="13" xfId="0" applyFont="1" applyFill="1" applyBorder="1"/>
    <xf numFmtId="0" fontId="7" fillId="3" borderId="3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64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/>
    <xf numFmtId="20" fontId="24" fillId="3" borderId="1" xfId="0" applyNumberFormat="1" applyFont="1" applyFill="1" applyBorder="1" applyAlignment="1">
      <alignment horizontal="center" vertical="center"/>
    </xf>
    <xf numFmtId="9" fontId="0" fillId="3" borderId="1" xfId="7" applyFont="1" applyFill="1" applyBorder="1" applyAlignment="1">
      <alignment horizontal="center"/>
    </xf>
    <xf numFmtId="9" fontId="7" fillId="3" borderId="1" xfId="0" applyNumberFormat="1" applyFont="1" applyFill="1" applyBorder="1" applyAlignment="1">
      <alignment horizontal="center"/>
    </xf>
    <xf numFmtId="0" fontId="25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9" fontId="9" fillId="3" borderId="1" xfId="7" applyFont="1" applyFill="1" applyBorder="1" applyAlignment="1">
      <alignment horizontal="center"/>
    </xf>
    <xf numFmtId="10" fontId="23" fillId="3" borderId="1" xfId="0" applyNumberFormat="1" applyFont="1" applyFill="1" applyBorder="1" applyAlignment="1">
      <alignment horizontal="center"/>
    </xf>
  </cellXfs>
  <cellStyles count="8">
    <cellStyle name="Hyperlink" xfId="1" builtinId="8"/>
    <cellStyle name="Normal" xfId="0" builtinId="0"/>
    <cellStyle name="Normal 2 2" xfId="2" xr:uid="{00000000-0005-0000-0000-000002000000}"/>
    <cellStyle name="Normal 2 3" xfId="6" xr:uid="{00000000-0005-0000-0000-000003000000}"/>
    <cellStyle name="Normal 3 2 2" xfId="3" xr:uid="{00000000-0005-0000-0000-000004000000}"/>
    <cellStyle name="Normal 3 2 2 3" xfId="5" xr:uid="{00000000-0005-0000-0000-000005000000}"/>
    <cellStyle name="Normal 3 3" xfId="4" xr:uid="{00000000-0005-0000-0000-000006000000}"/>
    <cellStyle name="Percent" xfId="7" builtinId="5"/>
  </cellStyles>
  <dxfs count="0"/>
  <tableStyles count="0" defaultTableStyle="TableStyleMedium2" defaultPivotStyle="PivotStyleLight16"/>
  <colors>
    <mruColors>
      <color rgb="FFEFFCFF"/>
      <color rgb="FF97E6FF"/>
      <color rgb="FFCCFFFF"/>
      <color rgb="FFABFFFF"/>
      <color rgb="FFCCFFCC"/>
      <color rgb="FF99CCFF"/>
      <color rgb="FFCCCCFF"/>
      <color rgb="FFCCE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Vehicle Matrix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Summary!$A$28</c:f>
              <c:strCache>
                <c:ptCount val="1"/>
                <c:pt idx="0">
                  <c:v>Entries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Summary!$B$27:$E$27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Summary!$B$28:$E$28</c:f>
              <c:numCache>
                <c:formatCode>General</c:formatCode>
                <c:ptCount val="4"/>
                <c:pt idx="0">
                  <c:v>568</c:v>
                </c:pt>
                <c:pt idx="1">
                  <c:v>942</c:v>
                </c:pt>
                <c:pt idx="2">
                  <c:v>1895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92-4C91-AAB9-E20CE72B94BA}"/>
            </c:ext>
          </c:extLst>
        </c:ser>
        <c:ser>
          <c:idx val="1"/>
          <c:order val="1"/>
          <c:tx>
            <c:strRef>
              <c:f>Summary!$A$29</c:f>
              <c:strCache>
                <c:ptCount val="1"/>
                <c:pt idx="0">
                  <c:v>Exits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Summary!$B$27:$E$27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Summary!$B$29:$E$29</c:f>
              <c:numCache>
                <c:formatCode>General</c:formatCode>
                <c:ptCount val="4"/>
                <c:pt idx="0">
                  <c:v>1657</c:v>
                </c:pt>
                <c:pt idx="1">
                  <c:v>1198</c:v>
                </c:pt>
                <c:pt idx="2">
                  <c:v>550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92-4C91-AAB9-E20CE72B9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0567743"/>
        <c:axId val="180577823"/>
      </c:barChart>
      <c:catAx>
        <c:axId val="180567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577823"/>
        <c:crosses val="autoZero"/>
        <c:auto val="1"/>
        <c:lblAlgn val="ctr"/>
        <c:lblOffset val="100"/>
        <c:noMultiLvlLbl val="0"/>
      </c:catAx>
      <c:valAx>
        <c:axId val="180577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567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Hourly Totals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Summary!$A$55:$A$78</c:f>
              <c:numCache>
                <c:formatCode>h:mm</c:formatCode>
                <c:ptCount val="13"/>
                <c:pt idx="0">
                  <c:v>0.25</c:v>
                </c:pt>
                <c:pt idx="1">
                  <c:v>0.29166666666666702</c:v>
                </c:pt>
                <c:pt idx="2">
                  <c:v>0.33333333333333298</c:v>
                </c:pt>
                <c:pt idx="3">
                  <c:v>0.375</c:v>
                </c:pt>
                <c:pt idx="4">
                  <c:v>0.41666666666666702</c:v>
                </c:pt>
                <c:pt idx="5">
                  <c:v>0.45833333333333298</c:v>
                </c:pt>
                <c:pt idx="6">
                  <c:v>0.5</c:v>
                </c:pt>
                <c:pt idx="7">
                  <c:v>0.54166666666666696</c:v>
                </c:pt>
                <c:pt idx="8">
                  <c:v>0.58333333333333304</c:v>
                </c:pt>
                <c:pt idx="9">
                  <c:v>0.625</c:v>
                </c:pt>
                <c:pt idx="10">
                  <c:v>0.66666666666666696</c:v>
                </c:pt>
                <c:pt idx="11">
                  <c:v>0.70833333333333304</c:v>
                </c:pt>
                <c:pt idx="12">
                  <c:v>0.75</c:v>
                </c:pt>
              </c:numCache>
            </c:numRef>
          </c:cat>
          <c:val>
            <c:numRef>
              <c:f>Summary!$B$55:$B$78</c:f>
              <c:numCache>
                <c:formatCode>General</c:formatCode>
                <c:ptCount val="13"/>
                <c:pt idx="0">
                  <c:v>433</c:v>
                </c:pt>
                <c:pt idx="1">
                  <c:v>424</c:v>
                </c:pt>
                <c:pt idx="2">
                  <c:v>365</c:v>
                </c:pt>
                <c:pt idx="3">
                  <c:v>690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236</c:v>
                </c:pt>
                <c:pt idx="8">
                  <c:v>244</c:v>
                </c:pt>
                <c:pt idx="9">
                  <c:v>253</c:v>
                </c:pt>
                <c:pt idx="10">
                  <c:v>300</c:v>
                </c:pt>
                <c:pt idx="11">
                  <c:v>279</c:v>
                </c:pt>
                <c:pt idx="12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E5-49B1-8B8D-7095AADE6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1869999"/>
        <c:axId val="2131854639"/>
      </c:lineChart>
      <c:catAx>
        <c:axId val="2131869999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1854639"/>
        <c:crosses val="autoZero"/>
        <c:auto val="1"/>
        <c:lblAlgn val="ctr"/>
        <c:lblOffset val="100"/>
        <c:noMultiLvlLbl val="0"/>
      </c:catAx>
      <c:valAx>
        <c:axId val="2131854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18699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/>
              <a:t>Hourly Totals by Class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Summary!$B$81</c:f>
              <c:strCache>
                <c:ptCount val="1"/>
                <c:pt idx="0">
                  <c:v>CAR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Summary!$B$106</c:f>
              <c:numCache>
                <c:formatCode>General</c:formatCode>
                <c:ptCount val="1"/>
                <c:pt idx="0">
                  <c:v>2832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4B-41B2-9DE6-21A0917C4C2A}"/>
            </c:ext>
          </c:extLst>
        </c:ser>
        <c:ser>
          <c:idx val="1"/>
          <c:order val="1"/>
          <c:tx>
            <c:strRef>
              <c:f>Summary!$C$81</c:f>
              <c:strCache>
                <c:ptCount val="1"/>
                <c:pt idx="0">
                  <c:v>LGV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Summary!$C$106</c:f>
              <c:numCache>
                <c:formatCode>General</c:formatCode>
                <c:ptCount val="1"/>
                <c:pt idx="0">
                  <c:v>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4B-41B2-9DE6-21A0917C4C2A}"/>
            </c:ext>
          </c:extLst>
        </c:ser>
        <c:ser>
          <c:idx val="2"/>
          <c:order val="2"/>
          <c:tx>
            <c:strRef>
              <c:f>Summary!$D$81</c:f>
              <c:strCache>
                <c:ptCount val="1"/>
                <c:pt idx="0">
                  <c:v>OGV1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Summary!$D$106</c:f>
              <c:numCache>
                <c:formatCode>General</c:formatCode>
                <c:ptCount val="1"/>
                <c:pt idx="0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4B-41B2-9DE6-21A0917C4C2A}"/>
            </c:ext>
          </c:extLst>
        </c:ser>
        <c:ser>
          <c:idx val="3"/>
          <c:order val="3"/>
          <c:tx>
            <c:strRef>
              <c:f>Summary!$E$81</c:f>
              <c:strCache>
                <c:ptCount val="1"/>
                <c:pt idx="0">
                  <c:v>OGV2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Summary!$E$106</c:f>
              <c:numCache>
                <c:formatCode>General</c:formatCode>
                <c:ptCount val="1"/>
                <c:pt idx="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4B-41B2-9DE6-21A0917C4C2A}"/>
            </c:ext>
          </c:extLst>
        </c:ser>
        <c:ser>
          <c:idx val="4"/>
          <c:order val="4"/>
          <c:tx>
            <c:strRef>
              <c:f>Summary!$F$81</c:f>
              <c:strCache>
                <c:ptCount val="1"/>
                <c:pt idx="0">
                  <c:v>PSV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Summary!$F$106</c:f>
              <c:numCache>
                <c:formatCode>General</c:formatCode>
                <c:ptCount val="1"/>
                <c:pt idx="0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4B-41B2-9DE6-21A0917C4C2A}"/>
            </c:ext>
          </c:extLst>
        </c:ser>
        <c:ser>
          <c:idx val="5"/>
          <c:order val="5"/>
          <c:tx>
            <c:strRef>
              <c:f>Summary!$G$81</c:f>
              <c:strCache>
                <c:ptCount val="1"/>
                <c:pt idx="0">
                  <c:v>M/C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Summary!$G$106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4B-41B2-9DE6-21A0917C4C2A}"/>
            </c:ext>
          </c:extLst>
        </c:ser>
        <c:ser>
          <c:idx val="6"/>
          <c:order val="6"/>
          <c:tx>
            <c:strRef>
              <c:f>Summary!$H$81</c:f>
              <c:strCache>
                <c:ptCount val="1"/>
                <c:pt idx="0">
                  <c:v>P/C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Summary!$H$106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64B-41B2-9DE6-21A0917C4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36381615"/>
        <c:axId val="1970527071"/>
      </c:barChart>
      <c:catAx>
        <c:axId val="213638161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70527071"/>
        <c:crosses val="autoZero"/>
        <c:auto val="1"/>
        <c:lblAlgn val="ctr"/>
        <c:lblOffset val="100"/>
        <c:noMultiLvlLbl val="0"/>
      </c:catAx>
      <c:valAx>
        <c:axId val="1970527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63816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title pos="t" align="ctr" overlay="0">
      <cx:tx>
        <cx:txData>
          <cx:v>24 Hour Totals by Movement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24 Hour Totals by Movement</a:t>
          </a:r>
        </a:p>
      </cx:txPr>
    </cx:title>
    <cx:plotArea>
      <cx:plotAreaRegion>
        <cx:series layoutId="clusteredColumn" uniqueId="{E34F0059-8ED9-4217-8BA3-AD313D0B01FB}">
          <cx:dataLabels/>
          <cx:dataId val="0"/>
          <cx:layoutPr>
            <cx:aggregation/>
          </cx:layoutPr>
          <cx:axisId val="1"/>
        </cx:series>
        <cx:series layoutId="paretoLine" ownerIdx="0" uniqueId="{BB22DEB6-B661-4D9F-BFD0-58AF5BBB06FF}">
          <cx:axisId val="2"/>
        </cx:series>
      </cx:plotAreaRegion>
      <cx:axis id="0">
        <cx:catScaling gapWidth="0"/>
        <cx:tickLabels/>
      </cx:axis>
      <cx:axis id="1">
        <cx:valScaling/>
        <cx:majorGridlines/>
        <cx:tickLabels/>
      </cx:axis>
      <cx:axis id="2">
        <cx:valScaling max="1" min="0"/>
        <cx:units unit="percentage"/>
        <cx:tickLabels/>
      </cx:axis>
    </cx:plotArea>
  </cx:chart>
  <cx:spPr>
    <a:noFill/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7" Type="http://schemas.openxmlformats.org/officeDocument/2006/relationships/image" Target="../media/image6.png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6" Type="http://schemas.openxmlformats.org/officeDocument/2006/relationships/image" Target="../media/image5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</xdr:colOff>
      <xdr:row>14</xdr:row>
      <xdr:rowOff>23813</xdr:rowOff>
    </xdr:from>
    <xdr:to>
      <xdr:col>15</xdr:col>
      <xdr:colOff>0</xdr:colOff>
      <xdr:row>44</xdr:row>
      <xdr:rowOff>166689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C9541E-2EFB-B27C-D9BF-B5C1B0163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" y="2857501"/>
          <a:ext cx="9798844" cy="5988844"/>
        </a:xfrm>
        <a:prstGeom prst="rect">
          <a:avLst/>
        </a:prstGeom>
      </xdr:spPr>
    </xdr:pic>
    <xdr:clientData/>
  </xdr:twoCellAnchor>
  <xdr:oneCellAnchor>
    <xdr:from>
      <xdr:col>12</xdr:col>
      <xdr:colOff>158999</xdr:colOff>
      <xdr:row>1</xdr:row>
      <xdr:rowOff>121257</xdr:rowOff>
    </xdr:from>
    <xdr:ext cx="1581141" cy="619799"/>
    <xdr:pic>
      <xdr:nvPicPr>
        <xdr:cNvPr id="3" name="Picture 2">
          <a:extLst>
            <a:ext uri="{FF2B5EF4-FFF2-40B4-BE49-F238E27FC236}">
              <a16:creationId xmlns:a16="http://schemas.microsoft.com/office/drawing/2014/main" id="{4933A6F4-EB94-4D1F-9B8D-CCBC3DE18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1374" y="323663"/>
          <a:ext cx="1581141" cy="619799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40000"/>
            </a:srgbClr>
          </a:outerShdw>
        </a:effectLst>
      </xdr:spPr>
    </xdr:pic>
    <xdr:clientData/>
  </xdr:oneCellAnchor>
  <xdr:twoCellAnchor>
    <xdr:from>
      <xdr:col>14</xdr:col>
      <xdr:colOff>166685</xdr:colOff>
      <xdr:row>42</xdr:row>
      <xdr:rowOff>35719</xdr:rowOff>
    </xdr:from>
    <xdr:to>
      <xdr:col>14</xdr:col>
      <xdr:colOff>546220</xdr:colOff>
      <xdr:row>44</xdr:row>
      <xdr:rowOff>101655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97EFD84-FA1D-42C1-A541-117B44CA1A51}"/>
            </a:ext>
          </a:extLst>
        </xdr:cNvPr>
        <xdr:cNvGrpSpPr/>
      </xdr:nvGrpSpPr>
      <xdr:grpSpPr>
        <a:xfrm>
          <a:off x="9056685" y="8301302"/>
          <a:ext cx="379535" cy="446936"/>
          <a:chOff x="5811716" y="2470552"/>
          <a:chExt cx="1734760" cy="2042833"/>
        </a:xfrm>
        <a:effectLst>
          <a:outerShdw blurRad="50800" dist="50800" dir="5400000" algn="ctr" rotWithShape="0">
            <a:srgbClr val="000000">
              <a:alpha val="75000"/>
            </a:srgbClr>
          </a:outerShdw>
        </a:effectLst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7D585B9E-0F33-0CD0-2B1B-A8A594A118A2}"/>
              </a:ext>
            </a:extLst>
          </xdr:cNvPr>
          <xdr:cNvGrpSpPr/>
        </xdr:nvGrpSpPr>
        <xdr:grpSpPr>
          <a:xfrm>
            <a:off x="5811716" y="2786795"/>
            <a:ext cx="1734760" cy="1726590"/>
            <a:chOff x="6683620" y="1570526"/>
            <a:chExt cx="466725" cy="464527"/>
          </a:xfrm>
        </xdr:grpSpPr>
        <xdr:sp macro="" textlink="">
          <xdr:nvSpPr>
            <xdr:cNvPr id="7" name="Oval 6">
              <a:extLst>
                <a:ext uri="{FF2B5EF4-FFF2-40B4-BE49-F238E27FC236}">
                  <a16:creationId xmlns:a16="http://schemas.microsoft.com/office/drawing/2014/main" id="{C4E7755B-F2A0-1CE5-7D56-0ACDCAD63E4E}"/>
                </a:ext>
              </a:extLst>
            </xdr:cNvPr>
            <xdr:cNvSpPr/>
          </xdr:nvSpPr>
          <xdr:spPr>
            <a:xfrm>
              <a:off x="6683620" y="1570526"/>
              <a:ext cx="466725" cy="464527"/>
            </a:xfrm>
            <a:prstGeom prst="ellipse">
              <a:avLst/>
            </a:prstGeom>
            <a:solidFill>
              <a:schemeClr val="accent6">
                <a:lumMod val="75000"/>
                <a:alpha val="8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en-IE" sz="1100"/>
            </a:p>
          </xdr:txBody>
        </xdr:sp>
        <xdr:sp macro="" textlink="">
          <xdr:nvSpPr>
            <xdr:cNvPr id="8" name="Oval 7">
              <a:extLst>
                <a:ext uri="{FF2B5EF4-FFF2-40B4-BE49-F238E27FC236}">
                  <a16:creationId xmlns:a16="http://schemas.microsoft.com/office/drawing/2014/main" id="{DBBE15FE-21A9-F7B2-12E0-DEDB539C27A6}"/>
                </a:ext>
              </a:extLst>
            </xdr:cNvPr>
            <xdr:cNvSpPr/>
          </xdr:nvSpPr>
          <xdr:spPr>
            <a:xfrm>
              <a:off x="6792424" y="1680795"/>
              <a:ext cx="249116" cy="249116"/>
            </a:xfrm>
            <a:prstGeom prst="ellipse">
              <a:avLst/>
            </a:prstGeom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en-IE" sz="1100"/>
            </a:p>
          </xdr:txBody>
        </xdr:sp>
        <xdr:grpSp>
          <xdr:nvGrpSpPr>
            <xdr:cNvPr id="9" name="Group 8">
              <a:extLst>
                <a:ext uri="{FF2B5EF4-FFF2-40B4-BE49-F238E27FC236}">
                  <a16:creationId xmlns:a16="http://schemas.microsoft.com/office/drawing/2014/main" id="{A164F572-970D-709C-D945-6FD2EF570736}"/>
                </a:ext>
              </a:extLst>
            </xdr:cNvPr>
            <xdr:cNvGrpSpPr/>
          </xdr:nvGrpSpPr>
          <xdr:grpSpPr>
            <a:xfrm flipH="1">
              <a:off x="6872319" y="1642528"/>
              <a:ext cx="89326" cy="320522"/>
              <a:chOff x="6819899" y="2674327"/>
              <a:chExt cx="102441" cy="483577"/>
            </a:xfrm>
          </xdr:grpSpPr>
          <xdr:sp macro="" textlink="">
            <xdr:nvSpPr>
              <xdr:cNvPr id="10" name="Isosceles Triangle 9">
                <a:extLst>
                  <a:ext uri="{FF2B5EF4-FFF2-40B4-BE49-F238E27FC236}">
                    <a16:creationId xmlns:a16="http://schemas.microsoft.com/office/drawing/2014/main" id="{404E0D4B-A9C9-1451-C225-140773A73DB1}"/>
                  </a:ext>
                </a:extLst>
              </xdr:cNvPr>
              <xdr:cNvSpPr/>
            </xdr:nvSpPr>
            <xdr:spPr>
              <a:xfrm>
                <a:off x="6821366" y="2674327"/>
                <a:ext cx="100974" cy="243254"/>
              </a:xfrm>
              <a:prstGeom prst="triangle">
                <a:avLst/>
              </a:prstGeom>
              <a:solidFill>
                <a:srgbClr val="FF0000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E" sz="1100"/>
              </a:p>
            </xdr:txBody>
          </xdr:sp>
          <xdr:sp macro="" textlink="">
            <xdr:nvSpPr>
              <xdr:cNvPr id="11" name="Isosceles Triangle 10">
                <a:extLst>
                  <a:ext uri="{FF2B5EF4-FFF2-40B4-BE49-F238E27FC236}">
                    <a16:creationId xmlns:a16="http://schemas.microsoft.com/office/drawing/2014/main" id="{33B316A2-E742-FFFC-FFBB-267CD1113748}"/>
                  </a:ext>
                </a:extLst>
              </xdr:cNvPr>
              <xdr:cNvSpPr/>
            </xdr:nvSpPr>
            <xdr:spPr>
              <a:xfrm rot="10800000">
                <a:off x="6819899" y="2914650"/>
                <a:ext cx="100974" cy="243254"/>
              </a:xfrm>
              <a:prstGeom prst="triangle">
                <a:avLst/>
              </a:prstGeom>
              <a:solidFill>
                <a:schemeClr val="bg1">
                  <a:lumMod val="85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E" sz="1100"/>
              </a:p>
            </xdr:txBody>
          </xdr:sp>
        </xdr:grpSp>
      </xdr:grp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A905FB21-44B7-1697-AD4F-9A9138C6C10D}"/>
              </a:ext>
            </a:extLst>
          </xdr:cNvPr>
          <xdr:cNvSpPr/>
        </xdr:nvSpPr>
        <xdr:spPr>
          <a:xfrm>
            <a:off x="6512074" y="2470552"/>
            <a:ext cx="334040" cy="708640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n-US" sz="800" b="1" cap="none" spc="0">
                <a:ln w="0"/>
                <a:solidFill>
                  <a:schemeClr val="bg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N</a:t>
            </a:r>
          </a:p>
        </xdr:txBody>
      </xdr:sp>
    </xdr:grpSp>
    <xdr:clientData/>
  </xdr:twoCellAnchor>
  <xdr:twoCellAnchor>
    <xdr:from>
      <xdr:col>14</xdr:col>
      <xdr:colOff>166685</xdr:colOff>
      <xdr:row>42</xdr:row>
      <xdr:rowOff>35719</xdr:rowOff>
    </xdr:from>
    <xdr:to>
      <xdr:col>14</xdr:col>
      <xdr:colOff>546220</xdr:colOff>
      <xdr:row>44</xdr:row>
      <xdr:rowOff>101655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E416CFF1-119F-4F08-A10E-0518F7F4B260}"/>
            </a:ext>
          </a:extLst>
        </xdr:cNvPr>
        <xdr:cNvGrpSpPr/>
      </xdr:nvGrpSpPr>
      <xdr:grpSpPr>
        <a:xfrm>
          <a:off x="9056685" y="8301302"/>
          <a:ext cx="379535" cy="446936"/>
          <a:chOff x="5811716" y="2470552"/>
          <a:chExt cx="1734760" cy="2042833"/>
        </a:xfrm>
        <a:effectLst>
          <a:outerShdw blurRad="50800" dist="50800" dir="5400000" algn="ctr" rotWithShape="0">
            <a:srgbClr val="000000">
              <a:alpha val="75000"/>
            </a:srgbClr>
          </a:outerShdw>
        </a:effectLst>
      </xdr:grpSpPr>
      <xdr:grpSp>
        <xdr:nvGrpSpPr>
          <xdr:cNvPr id="25" name="Group 24">
            <a:extLst>
              <a:ext uri="{FF2B5EF4-FFF2-40B4-BE49-F238E27FC236}">
                <a16:creationId xmlns:a16="http://schemas.microsoft.com/office/drawing/2014/main" id="{25428FDD-1D6E-90C3-086D-66CA80B65572}"/>
              </a:ext>
            </a:extLst>
          </xdr:cNvPr>
          <xdr:cNvGrpSpPr/>
        </xdr:nvGrpSpPr>
        <xdr:grpSpPr>
          <a:xfrm>
            <a:off x="5811716" y="2786795"/>
            <a:ext cx="1734760" cy="1726590"/>
            <a:chOff x="6683620" y="1570526"/>
            <a:chExt cx="466725" cy="464527"/>
          </a:xfrm>
        </xdr:grpSpPr>
        <xdr:sp macro="" textlink="">
          <xdr:nvSpPr>
            <xdr:cNvPr id="27" name="Oval 26">
              <a:extLst>
                <a:ext uri="{FF2B5EF4-FFF2-40B4-BE49-F238E27FC236}">
                  <a16:creationId xmlns:a16="http://schemas.microsoft.com/office/drawing/2014/main" id="{7587F66B-28BE-7425-8722-5B198B65DAD5}"/>
                </a:ext>
              </a:extLst>
            </xdr:cNvPr>
            <xdr:cNvSpPr/>
          </xdr:nvSpPr>
          <xdr:spPr>
            <a:xfrm>
              <a:off x="6683620" y="1570526"/>
              <a:ext cx="466725" cy="464527"/>
            </a:xfrm>
            <a:prstGeom prst="ellipse">
              <a:avLst/>
            </a:prstGeom>
            <a:solidFill>
              <a:schemeClr val="accent6">
                <a:lumMod val="75000"/>
                <a:alpha val="8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en-IE" sz="1100"/>
            </a:p>
          </xdr:txBody>
        </xdr:sp>
        <xdr:sp macro="" textlink="">
          <xdr:nvSpPr>
            <xdr:cNvPr id="28" name="Oval 27">
              <a:extLst>
                <a:ext uri="{FF2B5EF4-FFF2-40B4-BE49-F238E27FC236}">
                  <a16:creationId xmlns:a16="http://schemas.microsoft.com/office/drawing/2014/main" id="{34B69035-DB3A-0217-4F38-730C87BA63F3}"/>
                </a:ext>
              </a:extLst>
            </xdr:cNvPr>
            <xdr:cNvSpPr/>
          </xdr:nvSpPr>
          <xdr:spPr>
            <a:xfrm>
              <a:off x="6792424" y="1680795"/>
              <a:ext cx="249116" cy="249116"/>
            </a:xfrm>
            <a:prstGeom prst="ellipse">
              <a:avLst/>
            </a:prstGeom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en-IE" sz="1100"/>
            </a:p>
          </xdr:txBody>
        </xdr:sp>
        <xdr:grpSp>
          <xdr:nvGrpSpPr>
            <xdr:cNvPr id="29" name="Group 28">
              <a:extLst>
                <a:ext uri="{FF2B5EF4-FFF2-40B4-BE49-F238E27FC236}">
                  <a16:creationId xmlns:a16="http://schemas.microsoft.com/office/drawing/2014/main" id="{4B5282E6-2C9C-400D-A248-FDBF2D5A25C0}"/>
                </a:ext>
              </a:extLst>
            </xdr:cNvPr>
            <xdr:cNvGrpSpPr/>
          </xdr:nvGrpSpPr>
          <xdr:grpSpPr>
            <a:xfrm flipH="1">
              <a:off x="6872319" y="1642528"/>
              <a:ext cx="89326" cy="320522"/>
              <a:chOff x="6819899" y="2674327"/>
              <a:chExt cx="102441" cy="483577"/>
            </a:xfrm>
          </xdr:grpSpPr>
          <xdr:sp macro="" textlink="">
            <xdr:nvSpPr>
              <xdr:cNvPr id="30" name="Isosceles Triangle 29">
                <a:extLst>
                  <a:ext uri="{FF2B5EF4-FFF2-40B4-BE49-F238E27FC236}">
                    <a16:creationId xmlns:a16="http://schemas.microsoft.com/office/drawing/2014/main" id="{A3DFACC2-2C4C-CDC0-D504-671DD11FAEFA}"/>
                  </a:ext>
                </a:extLst>
              </xdr:cNvPr>
              <xdr:cNvSpPr/>
            </xdr:nvSpPr>
            <xdr:spPr>
              <a:xfrm>
                <a:off x="6821366" y="2674327"/>
                <a:ext cx="100974" cy="243254"/>
              </a:xfrm>
              <a:prstGeom prst="triangle">
                <a:avLst/>
              </a:prstGeom>
              <a:solidFill>
                <a:srgbClr val="FF0000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E" sz="1100"/>
              </a:p>
            </xdr:txBody>
          </xdr:sp>
          <xdr:sp macro="" textlink="">
            <xdr:nvSpPr>
              <xdr:cNvPr id="31" name="Isosceles Triangle 30">
                <a:extLst>
                  <a:ext uri="{FF2B5EF4-FFF2-40B4-BE49-F238E27FC236}">
                    <a16:creationId xmlns:a16="http://schemas.microsoft.com/office/drawing/2014/main" id="{3A9E0A60-5E64-14B1-47D7-B3C2950E4A6B}"/>
                  </a:ext>
                </a:extLst>
              </xdr:cNvPr>
              <xdr:cNvSpPr/>
            </xdr:nvSpPr>
            <xdr:spPr>
              <a:xfrm rot="10800000">
                <a:off x="6819899" y="2914650"/>
                <a:ext cx="100974" cy="243254"/>
              </a:xfrm>
              <a:prstGeom prst="triangle">
                <a:avLst/>
              </a:prstGeom>
              <a:solidFill>
                <a:schemeClr val="bg1">
                  <a:lumMod val="85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E" sz="1100"/>
              </a:p>
            </xdr:txBody>
          </xdr:sp>
        </xdr:grpSp>
      </xdr:grpSp>
      <xdr:sp macro="" textlink="">
        <xdr:nvSpPr>
          <xdr:cNvPr id="26" name="Rectangle 25">
            <a:extLst>
              <a:ext uri="{FF2B5EF4-FFF2-40B4-BE49-F238E27FC236}">
                <a16:creationId xmlns:a16="http://schemas.microsoft.com/office/drawing/2014/main" id="{C28D17A0-D773-4BA9-D943-315728526A49}"/>
              </a:ext>
            </a:extLst>
          </xdr:cNvPr>
          <xdr:cNvSpPr/>
        </xdr:nvSpPr>
        <xdr:spPr>
          <a:xfrm>
            <a:off x="6512074" y="2470552"/>
            <a:ext cx="334040" cy="708640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n-US" sz="800" b="1" cap="none" spc="0">
                <a:ln w="0"/>
                <a:solidFill>
                  <a:schemeClr val="bg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N</a:t>
            </a:r>
          </a:p>
        </xdr:txBody>
      </xdr:sp>
    </xdr:grpSp>
    <xdr:clientData/>
  </xdr:twoCellAnchor>
  <xdr:twoCellAnchor>
    <xdr:from>
      <xdr:col>6</xdr:col>
      <xdr:colOff>557211</xdr:colOff>
      <xdr:row>29</xdr:row>
      <xdr:rowOff>80964</xdr:rowOff>
    </xdr:from>
    <xdr:to>
      <xdr:col>7</xdr:col>
      <xdr:colOff>261286</xdr:colOff>
      <xdr:row>31</xdr:row>
      <xdr:rowOff>37668</xdr:rowOff>
    </xdr:to>
    <xdr:sp macro="" textlink="">
      <xdr:nvSpPr>
        <xdr:cNvPr id="15" name="Rectangle: Rounded Corners 14">
          <a:extLst>
            <a:ext uri="{FF2B5EF4-FFF2-40B4-BE49-F238E27FC236}">
              <a16:creationId xmlns:a16="http://schemas.microsoft.com/office/drawing/2014/main" id="{8C476431-9C00-4D76-A76A-43E4AE6EA1E2}"/>
            </a:ext>
          </a:extLst>
        </xdr:cNvPr>
        <xdr:cNvSpPr/>
      </xdr:nvSpPr>
      <xdr:spPr>
        <a:xfrm>
          <a:off x="4486274" y="5903120"/>
          <a:ext cx="335106" cy="337704"/>
        </a:xfrm>
        <a:prstGeom prst="roundRect">
          <a:avLst/>
        </a:prstGeom>
        <a:solidFill>
          <a:schemeClr val="accent6">
            <a:lumMod val="40000"/>
            <a:lumOff val="60000"/>
            <a:alpha val="66000"/>
          </a:schemeClr>
        </a:solidFill>
        <a:ln>
          <a:solidFill>
            <a:schemeClr val="bg1"/>
          </a:solidFill>
        </a:ln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E" sz="2400" b="1"/>
            <a:t>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8</xdr:row>
      <xdr:rowOff>19050</xdr:rowOff>
    </xdr:from>
    <xdr:to>
      <xdr:col>9</xdr:col>
      <xdr:colOff>609600</xdr:colOff>
      <xdr:row>30</xdr:row>
      <xdr:rowOff>173457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0B3913-6AA3-3610-DF5D-B6387A452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562100"/>
          <a:ext cx="6257925" cy="4345407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8</xdr:row>
      <xdr:rowOff>19051</xdr:rowOff>
    </xdr:from>
    <xdr:to>
      <xdr:col>18</xdr:col>
      <xdr:colOff>619125</xdr:colOff>
      <xdr:row>26</xdr:row>
      <xdr:rowOff>180975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E51D94A-B30E-9C04-9F08-CB959BF21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96025" y="1562101"/>
          <a:ext cx="5638800" cy="3590924"/>
        </a:xfrm>
        <a:prstGeom prst="rect">
          <a:avLst/>
        </a:prstGeom>
      </xdr:spPr>
    </xdr:pic>
    <xdr:clientData/>
  </xdr:twoCellAnchor>
  <xdr:oneCellAnchor>
    <xdr:from>
      <xdr:col>16</xdr:col>
      <xdr:colOff>198157</xdr:colOff>
      <xdr:row>1</xdr:row>
      <xdr:rowOff>113055</xdr:rowOff>
    </xdr:from>
    <xdr:ext cx="1581141" cy="619799"/>
    <xdr:pic>
      <xdr:nvPicPr>
        <xdr:cNvPr id="36" name="Picture 35">
          <a:extLst>
            <a:ext uri="{FF2B5EF4-FFF2-40B4-BE49-F238E27FC236}">
              <a16:creationId xmlns:a16="http://schemas.microsoft.com/office/drawing/2014/main" id="{4934CD97-A8B1-4CCE-A53F-4EBC053B0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13857" y="313080"/>
          <a:ext cx="1581141" cy="619799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40000"/>
            </a:srgbClr>
          </a:outerShdw>
        </a:effectLst>
      </xdr:spPr>
    </xdr:pic>
    <xdr:clientData/>
  </xdr:oneCellAnchor>
  <xdr:twoCellAnchor>
    <xdr:from>
      <xdr:col>1</xdr:col>
      <xdr:colOff>552448</xdr:colOff>
      <xdr:row>16</xdr:row>
      <xdr:rowOff>85726</xdr:rowOff>
    </xdr:from>
    <xdr:to>
      <xdr:col>2</xdr:col>
      <xdr:colOff>261502</xdr:colOff>
      <xdr:row>18</xdr:row>
      <xdr:rowOff>42430</xdr:rowOff>
    </xdr:to>
    <xdr:sp macro="" textlink="">
      <xdr:nvSpPr>
        <xdr:cNvPr id="41" name="Rectangle: Rounded Corners 40">
          <a:extLst>
            <a:ext uri="{FF2B5EF4-FFF2-40B4-BE49-F238E27FC236}">
              <a16:creationId xmlns:a16="http://schemas.microsoft.com/office/drawing/2014/main" id="{AD5C5A4B-C784-4A1C-AFC4-D2C5AE96A31D}"/>
            </a:ext>
          </a:extLst>
        </xdr:cNvPr>
        <xdr:cNvSpPr/>
      </xdr:nvSpPr>
      <xdr:spPr>
        <a:xfrm>
          <a:off x="1181098" y="3152776"/>
          <a:ext cx="337704" cy="337704"/>
        </a:xfrm>
        <a:prstGeom prst="roundRect">
          <a:avLst/>
        </a:prstGeom>
        <a:solidFill>
          <a:schemeClr val="accent6">
            <a:lumMod val="40000"/>
            <a:lumOff val="60000"/>
            <a:alpha val="66000"/>
          </a:schemeClr>
        </a:solidFill>
        <a:ln>
          <a:solidFill>
            <a:schemeClr val="bg1"/>
          </a:solidFill>
        </a:ln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E" sz="2400" b="1"/>
            <a:t>A</a:t>
          </a:r>
        </a:p>
      </xdr:txBody>
    </xdr:sp>
    <xdr:clientData/>
  </xdr:twoCellAnchor>
  <xdr:twoCellAnchor>
    <xdr:from>
      <xdr:col>13</xdr:col>
      <xdr:colOff>463551</xdr:colOff>
      <xdr:row>12</xdr:row>
      <xdr:rowOff>22227</xdr:rowOff>
    </xdr:from>
    <xdr:to>
      <xdr:col>14</xdr:col>
      <xdr:colOff>170007</xdr:colOff>
      <xdr:row>13</xdr:row>
      <xdr:rowOff>169431</xdr:rowOff>
    </xdr:to>
    <xdr:sp macro="" textlink="">
      <xdr:nvSpPr>
        <xdr:cNvPr id="44" name="Rectangle: Rounded Corners 43">
          <a:extLst>
            <a:ext uri="{FF2B5EF4-FFF2-40B4-BE49-F238E27FC236}">
              <a16:creationId xmlns:a16="http://schemas.microsoft.com/office/drawing/2014/main" id="{217253A1-3895-4006-B87C-167EEDF28DB9}"/>
            </a:ext>
          </a:extLst>
        </xdr:cNvPr>
        <xdr:cNvSpPr/>
      </xdr:nvSpPr>
      <xdr:spPr>
        <a:xfrm rot="20774715">
          <a:off x="8636001" y="2327277"/>
          <a:ext cx="335106" cy="337704"/>
        </a:xfrm>
        <a:prstGeom prst="roundRect">
          <a:avLst/>
        </a:prstGeom>
        <a:solidFill>
          <a:schemeClr val="accent6">
            <a:lumMod val="40000"/>
            <a:lumOff val="60000"/>
            <a:alpha val="66000"/>
          </a:schemeClr>
        </a:solidFill>
        <a:ln>
          <a:solidFill>
            <a:schemeClr val="bg1"/>
          </a:solidFill>
        </a:ln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E" sz="2400" b="1"/>
            <a:t>A</a:t>
          </a:r>
        </a:p>
      </xdr:txBody>
    </xdr:sp>
    <xdr:clientData/>
  </xdr:twoCellAnchor>
  <xdr:twoCellAnchor>
    <xdr:from>
      <xdr:col>7</xdr:col>
      <xdr:colOff>485775</xdr:colOff>
      <xdr:row>16</xdr:row>
      <xdr:rowOff>0</xdr:rowOff>
    </xdr:from>
    <xdr:to>
      <xdr:col>8</xdr:col>
      <xdr:colOff>194829</xdr:colOff>
      <xdr:row>17</xdr:row>
      <xdr:rowOff>147204</xdr:rowOff>
    </xdr:to>
    <xdr:sp macro="" textlink="">
      <xdr:nvSpPr>
        <xdr:cNvPr id="45" name="Rectangle: Rounded Corners 44">
          <a:extLst>
            <a:ext uri="{FF2B5EF4-FFF2-40B4-BE49-F238E27FC236}">
              <a16:creationId xmlns:a16="http://schemas.microsoft.com/office/drawing/2014/main" id="{F9EFBD10-D17F-4C75-BD87-7326614990F1}"/>
            </a:ext>
          </a:extLst>
        </xdr:cNvPr>
        <xdr:cNvSpPr/>
      </xdr:nvSpPr>
      <xdr:spPr>
        <a:xfrm>
          <a:off x="4886325" y="3067050"/>
          <a:ext cx="337704" cy="337704"/>
        </a:xfrm>
        <a:prstGeom prst="roundRect">
          <a:avLst/>
        </a:prstGeom>
        <a:solidFill>
          <a:schemeClr val="accent6">
            <a:lumMod val="40000"/>
            <a:lumOff val="60000"/>
            <a:alpha val="66000"/>
          </a:schemeClr>
        </a:solidFill>
        <a:ln>
          <a:solidFill>
            <a:schemeClr val="bg1"/>
          </a:solidFill>
        </a:ln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E" sz="2400" b="1"/>
            <a:t>B</a:t>
          </a:r>
        </a:p>
      </xdr:txBody>
    </xdr:sp>
    <xdr:clientData/>
  </xdr:twoCellAnchor>
  <xdr:twoCellAnchor>
    <xdr:from>
      <xdr:col>7</xdr:col>
      <xdr:colOff>476250</xdr:colOff>
      <xdr:row>24</xdr:row>
      <xdr:rowOff>180975</xdr:rowOff>
    </xdr:from>
    <xdr:to>
      <xdr:col>8</xdr:col>
      <xdr:colOff>185304</xdr:colOff>
      <xdr:row>26</xdr:row>
      <xdr:rowOff>137679</xdr:rowOff>
    </xdr:to>
    <xdr:sp macro="" textlink="">
      <xdr:nvSpPr>
        <xdr:cNvPr id="46" name="Rectangle: Rounded Corners 45">
          <a:extLst>
            <a:ext uri="{FF2B5EF4-FFF2-40B4-BE49-F238E27FC236}">
              <a16:creationId xmlns:a16="http://schemas.microsoft.com/office/drawing/2014/main" id="{BC497B0D-E230-4936-B3C0-E865724A248F}"/>
            </a:ext>
          </a:extLst>
        </xdr:cNvPr>
        <xdr:cNvSpPr/>
      </xdr:nvSpPr>
      <xdr:spPr>
        <a:xfrm>
          <a:off x="4876800" y="4772025"/>
          <a:ext cx="337704" cy="337704"/>
        </a:xfrm>
        <a:prstGeom prst="roundRect">
          <a:avLst/>
        </a:prstGeom>
        <a:solidFill>
          <a:schemeClr val="accent6">
            <a:lumMod val="40000"/>
            <a:lumOff val="60000"/>
            <a:alpha val="66000"/>
          </a:schemeClr>
        </a:solidFill>
        <a:ln>
          <a:solidFill>
            <a:schemeClr val="bg1"/>
          </a:solidFill>
        </a:ln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E" sz="2400" b="1"/>
            <a:t>C</a:t>
          </a:r>
        </a:p>
      </xdr:txBody>
    </xdr:sp>
    <xdr:clientData/>
  </xdr:twoCellAnchor>
  <xdr:twoCellAnchor>
    <xdr:from>
      <xdr:col>15</xdr:col>
      <xdr:colOff>431599</xdr:colOff>
      <xdr:row>18</xdr:row>
      <xdr:rowOff>30025</xdr:rowOff>
    </xdr:from>
    <xdr:to>
      <xdr:col>16</xdr:col>
      <xdr:colOff>136467</xdr:colOff>
      <xdr:row>19</xdr:row>
      <xdr:rowOff>178057</xdr:rowOff>
    </xdr:to>
    <xdr:sp macro="" textlink="">
      <xdr:nvSpPr>
        <xdr:cNvPr id="51" name="Rectangle: Rounded Corners 50">
          <a:extLst>
            <a:ext uri="{FF2B5EF4-FFF2-40B4-BE49-F238E27FC236}">
              <a16:creationId xmlns:a16="http://schemas.microsoft.com/office/drawing/2014/main" id="{505A83DF-8EE3-4742-83BA-6483759661A1}"/>
            </a:ext>
          </a:extLst>
        </xdr:cNvPr>
        <xdr:cNvSpPr/>
      </xdr:nvSpPr>
      <xdr:spPr>
        <a:xfrm rot="1864703">
          <a:off x="9861349" y="3478075"/>
          <a:ext cx="333518" cy="338532"/>
        </a:xfrm>
        <a:prstGeom prst="roundRect">
          <a:avLst/>
        </a:prstGeom>
        <a:solidFill>
          <a:schemeClr val="accent6">
            <a:lumMod val="40000"/>
            <a:lumOff val="60000"/>
            <a:alpha val="66000"/>
          </a:schemeClr>
        </a:solidFill>
        <a:ln>
          <a:solidFill>
            <a:schemeClr val="bg1"/>
          </a:solidFill>
        </a:ln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E" sz="2400" b="1"/>
            <a:t>B</a:t>
          </a:r>
        </a:p>
      </xdr:txBody>
    </xdr:sp>
    <xdr:clientData/>
  </xdr:twoCellAnchor>
  <xdr:twoCellAnchor>
    <xdr:from>
      <xdr:col>13</xdr:col>
      <xdr:colOff>376241</xdr:colOff>
      <xdr:row>21</xdr:row>
      <xdr:rowOff>138110</xdr:rowOff>
    </xdr:from>
    <xdr:to>
      <xdr:col>14</xdr:col>
      <xdr:colOff>84284</xdr:colOff>
      <xdr:row>23</xdr:row>
      <xdr:rowOff>94814</xdr:rowOff>
    </xdr:to>
    <xdr:sp macro="" textlink="">
      <xdr:nvSpPr>
        <xdr:cNvPr id="52" name="Rectangle: Rounded Corners 51">
          <a:extLst>
            <a:ext uri="{FF2B5EF4-FFF2-40B4-BE49-F238E27FC236}">
              <a16:creationId xmlns:a16="http://schemas.microsoft.com/office/drawing/2014/main" id="{FCC1849E-641F-460A-8BCC-B48A4F581A93}"/>
            </a:ext>
          </a:extLst>
        </xdr:cNvPr>
        <xdr:cNvSpPr/>
      </xdr:nvSpPr>
      <xdr:spPr>
        <a:xfrm rot="1374547">
          <a:off x="8548691" y="4157660"/>
          <a:ext cx="336693" cy="337704"/>
        </a:xfrm>
        <a:prstGeom prst="roundRect">
          <a:avLst/>
        </a:prstGeom>
        <a:solidFill>
          <a:schemeClr val="accent6">
            <a:lumMod val="40000"/>
            <a:lumOff val="60000"/>
            <a:alpha val="66000"/>
          </a:schemeClr>
        </a:solidFill>
        <a:ln>
          <a:solidFill>
            <a:schemeClr val="bg1"/>
          </a:solidFill>
        </a:ln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E" sz="2400" b="1"/>
            <a:t>C</a:t>
          </a:r>
        </a:p>
      </xdr:txBody>
    </xdr:sp>
    <xdr:clientData/>
  </xdr:twoCellAnchor>
  <xdr:twoCellAnchor>
    <xdr:from>
      <xdr:col>18</xdr:col>
      <xdr:colOff>180975</xdr:colOff>
      <xdr:row>24</xdr:row>
      <xdr:rowOff>47625</xdr:rowOff>
    </xdr:from>
    <xdr:to>
      <xdr:col>18</xdr:col>
      <xdr:colOff>560510</xdr:colOff>
      <xdr:row>26</xdr:row>
      <xdr:rowOff>113561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3519788-CCBF-4B67-9030-D8D7A15428AF}"/>
            </a:ext>
          </a:extLst>
        </xdr:cNvPr>
        <xdr:cNvGrpSpPr/>
      </xdr:nvGrpSpPr>
      <xdr:grpSpPr>
        <a:xfrm>
          <a:off x="11496675" y="4638675"/>
          <a:ext cx="379535" cy="446936"/>
          <a:chOff x="5811716" y="2470552"/>
          <a:chExt cx="1734760" cy="2042833"/>
        </a:xfrm>
        <a:effectLst>
          <a:outerShdw blurRad="50800" dist="50800" dir="5400000" algn="ctr" rotWithShape="0">
            <a:srgbClr val="000000">
              <a:alpha val="75000"/>
            </a:srgbClr>
          </a:outerShdw>
        </a:effectLst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3793BE92-C094-1476-EA61-A669DA273D25}"/>
              </a:ext>
            </a:extLst>
          </xdr:cNvPr>
          <xdr:cNvGrpSpPr/>
        </xdr:nvGrpSpPr>
        <xdr:grpSpPr>
          <a:xfrm>
            <a:off x="5811716" y="2786795"/>
            <a:ext cx="1734760" cy="1726590"/>
            <a:chOff x="6683620" y="1570526"/>
            <a:chExt cx="466725" cy="464527"/>
          </a:xfrm>
        </xdr:grpSpPr>
        <xdr:sp macro="" textlink="">
          <xdr:nvSpPr>
            <xdr:cNvPr id="7" name="Oval 6">
              <a:extLst>
                <a:ext uri="{FF2B5EF4-FFF2-40B4-BE49-F238E27FC236}">
                  <a16:creationId xmlns:a16="http://schemas.microsoft.com/office/drawing/2014/main" id="{A422981E-E73B-5532-858F-ACA36C35ECDC}"/>
                </a:ext>
              </a:extLst>
            </xdr:cNvPr>
            <xdr:cNvSpPr/>
          </xdr:nvSpPr>
          <xdr:spPr>
            <a:xfrm>
              <a:off x="6683620" y="1570526"/>
              <a:ext cx="466725" cy="464527"/>
            </a:xfrm>
            <a:prstGeom prst="ellipse">
              <a:avLst/>
            </a:prstGeom>
            <a:solidFill>
              <a:schemeClr val="accent6">
                <a:lumMod val="75000"/>
                <a:alpha val="8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en-IE" sz="1100"/>
            </a:p>
          </xdr:txBody>
        </xdr:sp>
        <xdr:sp macro="" textlink="">
          <xdr:nvSpPr>
            <xdr:cNvPr id="8" name="Oval 7">
              <a:extLst>
                <a:ext uri="{FF2B5EF4-FFF2-40B4-BE49-F238E27FC236}">
                  <a16:creationId xmlns:a16="http://schemas.microsoft.com/office/drawing/2014/main" id="{9D753E40-CD78-4B04-9C76-8C88073573A3}"/>
                </a:ext>
              </a:extLst>
            </xdr:cNvPr>
            <xdr:cNvSpPr/>
          </xdr:nvSpPr>
          <xdr:spPr>
            <a:xfrm>
              <a:off x="6792424" y="1680795"/>
              <a:ext cx="249116" cy="249116"/>
            </a:xfrm>
            <a:prstGeom prst="ellipse">
              <a:avLst/>
            </a:prstGeom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en-IE" sz="1100"/>
            </a:p>
          </xdr:txBody>
        </xdr:sp>
        <xdr:grpSp>
          <xdr:nvGrpSpPr>
            <xdr:cNvPr id="9" name="Group 8">
              <a:extLst>
                <a:ext uri="{FF2B5EF4-FFF2-40B4-BE49-F238E27FC236}">
                  <a16:creationId xmlns:a16="http://schemas.microsoft.com/office/drawing/2014/main" id="{6103E9C1-EBE5-6DB8-4049-F196629696B2}"/>
                </a:ext>
              </a:extLst>
            </xdr:cNvPr>
            <xdr:cNvGrpSpPr/>
          </xdr:nvGrpSpPr>
          <xdr:grpSpPr>
            <a:xfrm flipH="1">
              <a:off x="6872319" y="1642528"/>
              <a:ext cx="89326" cy="320522"/>
              <a:chOff x="6819899" y="2674327"/>
              <a:chExt cx="102441" cy="483577"/>
            </a:xfrm>
          </xdr:grpSpPr>
          <xdr:sp macro="" textlink="">
            <xdr:nvSpPr>
              <xdr:cNvPr id="10" name="Isosceles Triangle 9">
                <a:extLst>
                  <a:ext uri="{FF2B5EF4-FFF2-40B4-BE49-F238E27FC236}">
                    <a16:creationId xmlns:a16="http://schemas.microsoft.com/office/drawing/2014/main" id="{68C93E02-FF14-CF6E-853E-C0B315E15ED0}"/>
                  </a:ext>
                </a:extLst>
              </xdr:cNvPr>
              <xdr:cNvSpPr/>
            </xdr:nvSpPr>
            <xdr:spPr>
              <a:xfrm>
                <a:off x="6821366" y="2674327"/>
                <a:ext cx="100974" cy="243254"/>
              </a:xfrm>
              <a:prstGeom prst="triangle">
                <a:avLst/>
              </a:prstGeom>
              <a:solidFill>
                <a:srgbClr val="FF0000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E" sz="1100"/>
              </a:p>
            </xdr:txBody>
          </xdr:sp>
          <xdr:sp macro="" textlink="">
            <xdr:nvSpPr>
              <xdr:cNvPr id="11" name="Isosceles Triangle 10">
                <a:extLst>
                  <a:ext uri="{FF2B5EF4-FFF2-40B4-BE49-F238E27FC236}">
                    <a16:creationId xmlns:a16="http://schemas.microsoft.com/office/drawing/2014/main" id="{D30C67BD-F9CF-179E-086F-5D960A86D250}"/>
                  </a:ext>
                </a:extLst>
              </xdr:cNvPr>
              <xdr:cNvSpPr/>
            </xdr:nvSpPr>
            <xdr:spPr>
              <a:xfrm rot="10800000">
                <a:off x="6819899" y="2914650"/>
                <a:ext cx="100974" cy="243254"/>
              </a:xfrm>
              <a:prstGeom prst="triangle">
                <a:avLst/>
              </a:prstGeom>
              <a:solidFill>
                <a:schemeClr val="bg1">
                  <a:lumMod val="85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E" sz="1100"/>
              </a:p>
            </xdr:txBody>
          </xdr:sp>
        </xdr:grpSp>
      </xdr:grp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4888988C-67C6-F1A9-C5BA-9AFCCE467A9F}"/>
              </a:ext>
            </a:extLst>
          </xdr:cNvPr>
          <xdr:cNvSpPr/>
        </xdr:nvSpPr>
        <xdr:spPr>
          <a:xfrm>
            <a:off x="6512074" y="2470552"/>
            <a:ext cx="334040" cy="708640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n-US" sz="800" b="1" cap="none" spc="0">
                <a:ln w="0"/>
                <a:solidFill>
                  <a:schemeClr val="bg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N</a:t>
            </a:r>
          </a:p>
        </xdr:txBody>
      </xdr:sp>
    </xdr:grpSp>
    <xdr:clientData/>
  </xdr:twoCellAnchor>
  <xdr:twoCellAnchor>
    <xdr:from>
      <xdr:col>13</xdr:col>
      <xdr:colOff>473072</xdr:colOff>
      <xdr:row>19</xdr:row>
      <xdr:rowOff>46839</xdr:rowOff>
    </xdr:from>
    <xdr:to>
      <xdr:col>13</xdr:col>
      <xdr:colOff>607566</xdr:colOff>
      <xdr:row>20</xdr:row>
      <xdr:rowOff>84939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6CFB516-D484-4F49-A453-73799A106E1C}"/>
            </a:ext>
          </a:extLst>
        </xdr:cNvPr>
        <xdr:cNvGrpSpPr/>
      </xdr:nvGrpSpPr>
      <xdr:grpSpPr>
        <a:xfrm rot="13016127">
          <a:off x="8645522" y="3685389"/>
          <a:ext cx="134494" cy="228600"/>
          <a:chOff x="6991350" y="3213100"/>
          <a:chExt cx="198005" cy="336550"/>
        </a:xfrm>
        <a:solidFill>
          <a:srgbClr val="FFFF00">
            <a:alpha val="80000"/>
          </a:srgbClr>
        </a:solidFill>
        <a:effectLst>
          <a:outerShdw blurRad="50800" dist="50800" dir="5400000" algn="ctr" rotWithShape="0">
            <a:srgbClr val="000000">
              <a:alpha val="80000"/>
            </a:srgbClr>
          </a:outerShdw>
        </a:effectLst>
      </xdr:grpSpPr>
      <xdr:sp macro="" textlink="">
        <xdr:nvSpPr>
          <xdr:cNvPr id="13" name="Rectangle: Rounded Corners 12">
            <a:extLst>
              <a:ext uri="{FF2B5EF4-FFF2-40B4-BE49-F238E27FC236}">
                <a16:creationId xmlns:a16="http://schemas.microsoft.com/office/drawing/2014/main" id="{14A08786-7CB8-6328-9DAA-A4172B2FF97F}"/>
              </a:ext>
            </a:extLst>
          </xdr:cNvPr>
          <xdr:cNvSpPr/>
        </xdr:nvSpPr>
        <xdr:spPr>
          <a:xfrm>
            <a:off x="6991350" y="3213100"/>
            <a:ext cx="198005" cy="226868"/>
          </a:xfrm>
          <a:prstGeom prst="roundRect">
            <a:avLst/>
          </a:prstGeom>
          <a:grpFill/>
          <a:ln/>
        </xdr:spPr>
        <xdr:style>
          <a:lnRef idx="0">
            <a:schemeClr val="accent4"/>
          </a:lnRef>
          <a:fillRef idx="3">
            <a:schemeClr val="accent4"/>
          </a:fillRef>
          <a:effectRef idx="3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E" sz="1100"/>
          </a:p>
        </xdr:txBody>
      </xdr:sp>
      <xdr:sp macro="" textlink="">
        <xdr:nvSpPr>
          <xdr:cNvPr id="14" name="Trapezoid 13">
            <a:extLst>
              <a:ext uri="{FF2B5EF4-FFF2-40B4-BE49-F238E27FC236}">
                <a16:creationId xmlns:a16="http://schemas.microsoft.com/office/drawing/2014/main" id="{DCCE937E-B2D7-0B6F-0881-E499813652AE}"/>
              </a:ext>
            </a:extLst>
          </xdr:cNvPr>
          <xdr:cNvSpPr/>
        </xdr:nvSpPr>
        <xdr:spPr>
          <a:xfrm>
            <a:off x="6995391" y="3452668"/>
            <a:ext cx="189923" cy="96982"/>
          </a:xfrm>
          <a:prstGeom prst="trapezoid">
            <a:avLst/>
          </a:prstGeom>
          <a:grpFill/>
          <a:ln/>
        </xdr:spPr>
        <xdr:style>
          <a:lnRef idx="0">
            <a:schemeClr val="accent4"/>
          </a:lnRef>
          <a:fillRef idx="3">
            <a:schemeClr val="accent4"/>
          </a:fillRef>
          <a:effectRef idx="3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E" sz="1100"/>
          </a:p>
        </xdr:txBody>
      </xdr:sp>
    </xdr:grpSp>
    <xdr:clientData/>
  </xdr:twoCellAnchor>
  <xdr:twoCellAnchor>
    <xdr:from>
      <xdr:col>12</xdr:col>
      <xdr:colOff>376241</xdr:colOff>
      <xdr:row>17</xdr:row>
      <xdr:rowOff>80961</xdr:rowOff>
    </xdr:from>
    <xdr:to>
      <xdr:col>13</xdr:col>
      <xdr:colOff>84284</xdr:colOff>
      <xdr:row>19</xdr:row>
      <xdr:rowOff>37665</xdr:rowOff>
    </xdr:to>
    <xdr:sp macro="" textlink="">
      <xdr:nvSpPr>
        <xdr:cNvPr id="16" name="Rectangle: Rounded Corners 15">
          <a:extLst>
            <a:ext uri="{FF2B5EF4-FFF2-40B4-BE49-F238E27FC236}">
              <a16:creationId xmlns:a16="http://schemas.microsoft.com/office/drawing/2014/main" id="{A8953FCA-37E4-46F8-AF69-A6B0BD115077}"/>
            </a:ext>
          </a:extLst>
        </xdr:cNvPr>
        <xdr:cNvSpPr/>
      </xdr:nvSpPr>
      <xdr:spPr>
        <a:xfrm rot="20858328">
          <a:off x="7920041" y="3338511"/>
          <a:ext cx="336693" cy="337704"/>
        </a:xfrm>
        <a:prstGeom prst="roundRect">
          <a:avLst/>
        </a:prstGeom>
        <a:solidFill>
          <a:schemeClr val="accent6">
            <a:lumMod val="40000"/>
            <a:lumOff val="60000"/>
            <a:alpha val="66000"/>
          </a:schemeClr>
        </a:solidFill>
        <a:ln>
          <a:solidFill>
            <a:schemeClr val="bg1"/>
          </a:solidFill>
        </a:ln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E" sz="2400" b="1"/>
            <a:t>D</a:t>
          </a:r>
        </a:p>
      </xdr:txBody>
    </xdr:sp>
    <xdr:clientData/>
  </xdr:twoCellAnchor>
  <xdr:twoCellAnchor>
    <xdr:from>
      <xdr:col>0</xdr:col>
      <xdr:colOff>66674</xdr:colOff>
      <xdr:row>21</xdr:row>
      <xdr:rowOff>28577</xdr:rowOff>
    </xdr:from>
    <xdr:to>
      <xdr:col>0</xdr:col>
      <xdr:colOff>404378</xdr:colOff>
      <xdr:row>22</xdr:row>
      <xdr:rowOff>175781</xdr:rowOff>
    </xdr:to>
    <xdr:sp macro="" textlink="">
      <xdr:nvSpPr>
        <xdr:cNvPr id="17" name="Rectangle: Rounded Corners 16">
          <a:extLst>
            <a:ext uri="{FF2B5EF4-FFF2-40B4-BE49-F238E27FC236}">
              <a16:creationId xmlns:a16="http://schemas.microsoft.com/office/drawing/2014/main" id="{E92AA94F-4315-4CB7-8B3A-D31E88C0AD8B}"/>
            </a:ext>
          </a:extLst>
        </xdr:cNvPr>
        <xdr:cNvSpPr/>
      </xdr:nvSpPr>
      <xdr:spPr>
        <a:xfrm rot="21314359">
          <a:off x="66674" y="4048127"/>
          <a:ext cx="337704" cy="337704"/>
        </a:xfrm>
        <a:prstGeom prst="roundRect">
          <a:avLst/>
        </a:prstGeom>
        <a:solidFill>
          <a:schemeClr val="accent6">
            <a:lumMod val="40000"/>
            <a:lumOff val="60000"/>
            <a:alpha val="66000"/>
          </a:schemeClr>
        </a:solidFill>
        <a:ln>
          <a:solidFill>
            <a:schemeClr val="bg1"/>
          </a:solidFill>
        </a:ln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E" sz="2400" b="1"/>
            <a:t>D</a:t>
          </a:r>
        </a:p>
      </xdr:txBody>
    </xdr:sp>
    <xdr:clientData/>
  </xdr:twoCellAnchor>
  <xdr:twoCellAnchor>
    <xdr:from>
      <xdr:col>13</xdr:col>
      <xdr:colOff>161925</xdr:colOff>
      <xdr:row>14</xdr:row>
      <xdr:rowOff>85725</xdr:rowOff>
    </xdr:from>
    <xdr:to>
      <xdr:col>15</xdr:col>
      <xdr:colOff>381000</xdr:colOff>
      <xdr:row>20</xdr:row>
      <xdr:rowOff>180975</xdr:rowOff>
    </xdr:to>
    <xdr:sp macro="" textlink="">
      <xdr:nvSpPr>
        <xdr:cNvPr id="15" name="Freeform: Shape 14">
          <a:extLst>
            <a:ext uri="{FF2B5EF4-FFF2-40B4-BE49-F238E27FC236}">
              <a16:creationId xmlns:a16="http://schemas.microsoft.com/office/drawing/2014/main" id="{40C55D04-71AB-50BB-C942-39E469A27E7D}"/>
            </a:ext>
          </a:extLst>
        </xdr:cNvPr>
        <xdr:cNvSpPr/>
      </xdr:nvSpPr>
      <xdr:spPr>
        <a:xfrm>
          <a:off x="8334375" y="2771775"/>
          <a:ext cx="1476375" cy="1238250"/>
        </a:xfrm>
        <a:custGeom>
          <a:avLst/>
          <a:gdLst>
            <a:gd name="connsiteX0" fmla="*/ 466725 w 1476375"/>
            <a:gd name="connsiteY0" fmla="*/ 38100 h 1238250"/>
            <a:gd name="connsiteX1" fmla="*/ 600075 w 1476375"/>
            <a:gd name="connsiteY1" fmla="*/ 0 h 1238250"/>
            <a:gd name="connsiteX2" fmla="*/ 742950 w 1476375"/>
            <a:gd name="connsiteY2" fmla="*/ 209550 h 1238250"/>
            <a:gd name="connsiteX3" fmla="*/ 981075 w 1476375"/>
            <a:gd name="connsiteY3" fmla="*/ 285750 h 1238250"/>
            <a:gd name="connsiteX4" fmla="*/ 1095375 w 1476375"/>
            <a:gd name="connsiteY4" fmla="*/ 419100 h 1238250"/>
            <a:gd name="connsiteX5" fmla="*/ 1181100 w 1476375"/>
            <a:gd name="connsiteY5" fmla="*/ 552450 h 1238250"/>
            <a:gd name="connsiteX6" fmla="*/ 1476375 w 1476375"/>
            <a:gd name="connsiteY6" fmla="*/ 657225 h 1238250"/>
            <a:gd name="connsiteX7" fmla="*/ 1419225 w 1476375"/>
            <a:gd name="connsiteY7" fmla="*/ 838200 h 1238250"/>
            <a:gd name="connsiteX8" fmla="*/ 1104900 w 1476375"/>
            <a:gd name="connsiteY8" fmla="*/ 771525 h 1238250"/>
            <a:gd name="connsiteX9" fmla="*/ 904875 w 1476375"/>
            <a:gd name="connsiteY9" fmla="*/ 857250 h 1238250"/>
            <a:gd name="connsiteX10" fmla="*/ 762000 w 1476375"/>
            <a:gd name="connsiteY10" fmla="*/ 933450 h 1238250"/>
            <a:gd name="connsiteX11" fmla="*/ 619125 w 1476375"/>
            <a:gd name="connsiteY11" fmla="*/ 1238250 h 1238250"/>
            <a:gd name="connsiteX12" fmla="*/ 400050 w 1476375"/>
            <a:gd name="connsiteY12" fmla="*/ 1190625 h 1238250"/>
            <a:gd name="connsiteX13" fmla="*/ 533400 w 1476375"/>
            <a:gd name="connsiteY13" fmla="*/ 876300 h 1238250"/>
            <a:gd name="connsiteX14" fmla="*/ 476250 w 1476375"/>
            <a:gd name="connsiteY14" fmla="*/ 781050 h 1238250"/>
            <a:gd name="connsiteX15" fmla="*/ 276225 w 1476375"/>
            <a:gd name="connsiteY15" fmla="*/ 685800 h 1238250"/>
            <a:gd name="connsiteX16" fmla="*/ 28575 w 1476375"/>
            <a:gd name="connsiteY16" fmla="*/ 733425 h 1238250"/>
            <a:gd name="connsiteX17" fmla="*/ 0 w 1476375"/>
            <a:gd name="connsiteY17" fmla="*/ 647700 h 1238250"/>
            <a:gd name="connsiteX18" fmla="*/ 361950 w 1476375"/>
            <a:gd name="connsiteY18" fmla="*/ 571500 h 1238250"/>
            <a:gd name="connsiteX19" fmla="*/ 371475 w 1476375"/>
            <a:gd name="connsiteY19" fmla="*/ 457200 h 1238250"/>
            <a:gd name="connsiteX20" fmla="*/ 457200 w 1476375"/>
            <a:gd name="connsiteY20" fmla="*/ 352425 h 1238250"/>
            <a:gd name="connsiteX21" fmla="*/ 523875 w 1476375"/>
            <a:gd name="connsiteY21" fmla="*/ 247650 h 1238250"/>
            <a:gd name="connsiteX22" fmla="*/ 466725 w 1476375"/>
            <a:gd name="connsiteY22" fmla="*/ 38100 h 12382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</a:cxnLst>
          <a:rect l="l" t="t" r="r" b="b"/>
          <a:pathLst>
            <a:path w="1476375" h="1238250">
              <a:moveTo>
                <a:pt x="466725" y="38100"/>
              </a:moveTo>
              <a:lnTo>
                <a:pt x="600075" y="0"/>
              </a:lnTo>
              <a:lnTo>
                <a:pt x="742950" y="209550"/>
              </a:lnTo>
              <a:lnTo>
                <a:pt x="981075" y="285750"/>
              </a:lnTo>
              <a:lnTo>
                <a:pt x="1095375" y="419100"/>
              </a:lnTo>
              <a:lnTo>
                <a:pt x="1181100" y="552450"/>
              </a:lnTo>
              <a:lnTo>
                <a:pt x="1476375" y="657225"/>
              </a:lnTo>
              <a:lnTo>
                <a:pt x="1419225" y="838200"/>
              </a:lnTo>
              <a:lnTo>
                <a:pt x="1104900" y="771525"/>
              </a:lnTo>
              <a:lnTo>
                <a:pt x="904875" y="857250"/>
              </a:lnTo>
              <a:lnTo>
                <a:pt x="762000" y="933450"/>
              </a:lnTo>
              <a:lnTo>
                <a:pt x="619125" y="1238250"/>
              </a:lnTo>
              <a:lnTo>
                <a:pt x="400050" y="1190625"/>
              </a:lnTo>
              <a:lnTo>
                <a:pt x="533400" y="876300"/>
              </a:lnTo>
              <a:lnTo>
                <a:pt x="476250" y="781050"/>
              </a:lnTo>
              <a:lnTo>
                <a:pt x="276225" y="685800"/>
              </a:lnTo>
              <a:lnTo>
                <a:pt x="28575" y="733425"/>
              </a:lnTo>
              <a:lnTo>
                <a:pt x="0" y="647700"/>
              </a:lnTo>
              <a:lnTo>
                <a:pt x="361950" y="571500"/>
              </a:lnTo>
              <a:lnTo>
                <a:pt x="371475" y="457200"/>
              </a:lnTo>
              <a:lnTo>
                <a:pt x="457200" y="352425"/>
              </a:lnTo>
              <a:lnTo>
                <a:pt x="523875" y="247650"/>
              </a:lnTo>
              <a:lnTo>
                <a:pt x="466725" y="38100"/>
              </a:lnTo>
              <a:close/>
            </a:path>
          </a:pathLst>
        </a:custGeom>
        <a:solidFill>
          <a:schemeClr val="accent6">
            <a:lumMod val="40000"/>
            <a:lumOff val="60000"/>
            <a:alpha val="50000"/>
          </a:schemeClr>
        </a:solidFill>
        <a:ln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428625</xdr:colOff>
      <xdr:row>6</xdr:row>
      <xdr:rowOff>190500</xdr:rowOff>
    </xdr:from>
    <xdr:to>
      <xdr:col>15</xdr:col>
      <xdr:colOff>66675</xdr:colOff>
      <xdr:row>20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2B71053-BB1C-4774-8747-F8779B372BEA}"/>
            </a:ext>
          </a:extLst>
        </xdr:cNvPr>
        <xdr:cNvSpPr txBox="1"/>
      </xdr:nvSpPr>
      <xdr:spPr>
        <a:xfrm>
          <a:off x="9229725" y="1352550"/>
          <a:ext cx="266700" cy="2486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E" sz="11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16</xdr:col>
      <xdr:colOff>190500</xdr:colOff>
      <xdr:row>20</xdr:row>
      <xdr:rowOff>104775</xdr:rowOff>
    </xdr:from>
    <xdr:to>
      <xdr:col>16</xdr:col>
      <xdr:colOff>590550</xdr:colOff>
      <xdr:row>22</xdr:row>
      <xdr:rowOff>38100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3B4A735-8F6F-4E4A-88F3-9EFB3AA56B5D}"/>
            </a:ext>
          </a:extLst>
        </xdr:cNvPr>
        <xdr:cNvSpPr txBox="1"/>
      </xdr:nvSpPr>
      <xdr:spPr>
        <a:xfrm>
          <a:off x="10248900" y="3933825"/>
          <a:ext cx="40005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E" sz="16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190500</xdr:colOff>
      <xdr:row>20</xdr:row>
      <xdr:rowOff>104775</xdr:rowOff>
    </xdr:from>
    <xdr:to>
      <xdr:col>14</xdr:col>
      <xdr:colOff>590550</xdr:colOff>
      <xdr:row>22</xdr:row>
      <xdr:rowOff>38100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DBFB83B-7D6B-498F-BFCB-3AF147F3AF21}"/>
            </a:ext>
          </a:extLst>
        </xdr:cNvPr>
        <xdr:cNvSpPr txBox="1"/>
      </xdr:nvSpPr>
      <xdr:spPr>
        <a:xfrm>
          <a:off x="8991600" y="3933825"/>
          <a:ext cx="40005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E" sz="16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190500</xdr:colOff>
      <xdr:row>20</xdr:row>
      <xdr:rowOff>104775</xdr:rowOff>
    </xdr:from>
    <xdr:to>
      <xdr:col>14</xdr:col>
      <xdr:colOff>590550</xdr:colOff>
      <xdr:row>22</xdr:row>
      <xdr:rowOff>38100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389086C-FEA0-4F48-85E2-1E3D5E536218}"/>
            </a:ext>
          </a:extLst>
        </xdr:cNvPr>
        <xdr:cNvSpPr txBox="1"/>
      </xdr:nvSpPr>
      <xdr:spPr>
        <a:xfrm>
          <a:off x="8991600" y="3933825"/>
          <a:ext cx="40005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E" sz="16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190500</xdr:colOff>
      <xdr:row>20</xdr:row>
      <xdr:rowOff>104775</xdr:rowOff>
    </xdr:from>
    <xdr:to>
      <xdr:col>14</xdr:col>
      <xdr:colOff>590550</xdr:colOff>
      <xdr:row>22</xdr:row>
      <xdr:rowOff>38100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E33924F-2AC8-4217-9CD5-2921AD8441EA}"/>
            </a:ext>
          </a:extLst>
        </xdr:cNvPr>
        <xdr:cNvSpPr txBox="1"/>
      </xdr:nvSpPr>
      <xdr:spPr>
        <a:xfrm>
          <a:off x="8991600" y="3933825"/>
          <a:ext cx="40005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E" sz="16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190500</xdr:colOff>
      <xdr:row>20</xdr:row>
      <xdr:rowOff>104775</xdr:rowOff>
    </xdr:from>
    <xdr:to>
      <xdr:col>14</xdr:col>
      <xdr:colOff>590550</xdr:colOff>
      <xdr:row>22</xdr:row>
      <xdr:rowOff>38100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5D982EC-CD67-4CCB-A132-31BDDAF6FA66}"/>
            </a:ext>
          </a:extLst>
        </xdr:cNvPr>
        <xdr:cNvSpPr txBox="1"/>
      </xdr:nvSpPr>
      <xdr:spPr>
        <a:xfrm>
          <a:off x="8991600" y="3933825"/>
          <a:ext cx="40005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E" sz="16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428625</xdr:colOff>
      <xdr:row>6</xdr:row>
      <xdr:rowOff>190500</xdr:rowOff>
    </xdr:from>
    <xdr:to>
      <xdr:col>13</xdr:col>
      <xdr:colOff>66675</xdr:colOff>
      <xdr:row>8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8A64842-B479-4D5F-80EB-DA6898C64270}"/>
            </a:ext>
          </a:extLst>
        </xdr:cNvPr>
        <xdr:cNvSpPr txBox="1"/>
      </xdr:nvSpPr>
      <xdr:spPr>
        <a:xfrm>
          <a:off x="7972425" y="1352550"/>
          <a:ext cx="266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E" sz="11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428625</xdr:colOff>
      <xdr:row>6</xdr:row>
      <xdr:rowOff>190500</xdr:rowOff>
    </xdr:from>
    <xdr:to>
      <xdr:col>13</xdr:col>
      <xdr:colOff>66675</xdr:colOff>
      <xdr:row>8</xdr:row>
      <xdr:rowOff>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E327CD0-5552-405C-8C38-CA8681222380}"/>
            </a:ext>
          </a:extLst>
        </xdr:cNvPr>
        <xdr:cNvSpPr txBox="1"/>
      </xdr:nvSpPr>
      <xdr:spPr>
        <a:xfrm>
          <a:off x="7972425" y="1352550"/>
          <a:ext cx="266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E" sz="11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428625</xdr:colOff>
      <xdr:row>5</xdr:row>
      <xdr:rowOff>190500</xdr:rowOff>
    </xdr:from>
    <xdr:to>
      <xdr:col>13</xdr:col>
      <xdr:colOff>66675</xdr:colOff>
      <xdr:row>7</xdr:row>
      <xdr:rowOff>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B8029E16-79BB-4933-A042-6F513E5D2FB7}"/>
            </a:ext>
          </a:extLst>
        </xdr:cNvPr>
        <xdr:cNvSpPr txBox="1"/>
      </xdr:nvSpPr>
      <xdr:spPr>
        <a:xfrm>
          <a:off x="7972425" y="1152525"/>
          <a:ext cx="2667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E" sz="11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428625</xdr:colOff>
      <xdr:row>5</xdr:row>
      <xdr:rowOff>190500</xdr:rowOff>
    </xdr:from>
    <xdr:to>
      <xdr:col>13</xdr:col>
      <xdr:colOff>66675</xdr:colOff>
      <xdr:row>8</xdr:row>
      <xdr:rowOff>9525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D5F43BF5-F629-4B22-A2A0-1FB55A4FA734}"/>
            </a:ext>
          </a:extLst>
        </xdr:cNvPr>
        <xdr:cNvSpPr txBox="1"/>
      </xdr:nvSpPr>
      <xdr:spPr>
        <a:xfrm>
          <a:off x="7972425" y="1152525"/>
          <a:ext cx="2667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E" sz="11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428625</xdr:colOff>
      <xdr:row>5</xdr:row>
      <xdr:rowOff>190500</xdr:rowOff>
    </xdr:from>
    <xdr:to>
      <xdr:col>13</xdr:col>
      <xdr:colOff>66675</xdr:colOff>
      <xdr:row>7</xdr:row>
      <xdr:rowOff>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53AAA140-BCBE-4650-984A-7FFB6E20AEEE}"/>
            </a:ext>
          </a:extLst>
        </xdr:cNvPr>
        <xdr:cNvSpPr txBox="1"/>
      </xdr:nvSpPr>
      <xdr:spPr>
        <a:xfrm>
          <a:off x="7972425" y="1152525"/>
          <a:ext cx="2667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E" sz="11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190500</xdr:colOff>
      <xdr:row>0</xdr:row>
      <xdr:rowOff>104775</xdr:rowOff>
    </xdr:from>
    <xdr:to>
      <xdr:col>14</xdr:col>
      <xdr:colOff>590550</xdr:colOff>
      <xdr:row>2</xdr:row>
      <xdr:rowOff>38100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5B184A7F-DA1E-4053-8167-30CF350C4975}"/>
            </a:ext>
          </a:extLst>
        </xdr:cNvPr>
        <xdr:cNvSpPr txBox="1"/>
      </xdr:nvSpPr>
      <xdr:spPr>
        <a:xfrm>
          <a:off x="8991600" y="104775"/>
          <a:ext cx="40005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E" sz="16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190500</xdr:colOff>
      <xdr:row>0</xdr:row>
      <xdr:rowOff>104775</xdr:rowOff>
    </xdr:from>
    <xdr:to>
      <xdr:col>14</xdr:col>
      <xdr:colOff>590550</xdr:colOff>
      <xdr:row>2</xdr:row>
      <xdr:rowOff>38100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DCC2E5C-36CD-4849-916E-EF85E62B4633}"/>
            </a:ext>
          </a:extLst>
        </xdr:cNvPr>
        <xdr:cNvSpPr txBox="1"/>
      </xdr:nvSpPr>
      <xdr:spPr>
        <a:xfrm>
          <a:off x="8991600" y="104775"/>
          <a:ext cx="40005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E" sz="16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190500</xdr:colOff>
      <xdr:row>0</xdr:row>
      <xdr:rowOff>104775</xdr:rowOff>
    </xdr:from>
    <xdr:to>
      <xdr:col>14</xdr:col>
      <xdr:colOff>590550</xdr:colOff>
      <xdr:row>2</xdr:row>
      <xdr:rowOff>38100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FD73D956-99F9-4788-ACEA-FB29662EFBAD}"/>
            </a:ext>
          </a:extLst>
        </xdr:cNvPr>
        <xdr:cNvSpPr txBox="1"/>
      </xdr:nvSpPr>
      <xdr:spPr>
        <a:xfrm>
          <a:off x="8991600" y="104775"/>
          <a:ext cx="40005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E" sz="16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190500</xdr:colOff>
      <xdr:row>0</xdr:row>
      <xdr:rowOff>104775</xdr:rowOff>
    </xdr:from>
    <xdr:to>
      <xdr:col>14</xdr:col>
      <xdr:colOff>590550</xdr:colOff>
      <xdr:row>2</xdr:row>
      <xdr:rowOff>38100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B6DA2FD5-952C-4CF2-B119-ECF52E1275FF}"/>
            </a:ext>
          </a:extLst>
        </xdr:cNvPr>
        <xdr:cNvSpPr txBox="1"/>
      </xdr:nvSpPr>
      <xdr:spPr>
        <a:xfrm>
          <a:off x="8991600" y="104775"/>
          <a:ext cx="40005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E" sz="16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15</xdr:col>
      <xdr:colOff>428625</xdr:colOff>
      <xdr:row>6</xdr:row>
      <xdr:rowOff>190500</xdr:rowOff>
    </xdr:from>
    <xdr:to>
      <xdr:col>16</xdr:col>
      <xdr:colOff>66675</xdr:colOff>
      <xdr:row>8</xdr:row>
      <xdr:rowOff>9525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6943BBA9-DDBD-4C78-9810-F1243395B396}"/>
            </a:ext>
          </a:extLst>
        </xdr:cNvPr>
        <xdr:cNvSpPr txBox="1"/>
      </xdr:nvSpPr>
      <xdr:spPr>
        <a:xfrm>
          <a:off x="9858375" y="1352550"/>
          <a:ext cx="2667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E" sz="11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428625</xdr:colOff>
      <xdr:row>6</xdr:row>
      <xdr:rowOff>190500</xdr:rowOff>
    </xdr:from>
    <xdr:to>
      <xdr:col>14</xdr:col>
      <xdr:colOff>66675</xdr:colOff>
      <xdr:row>8</xdr:row>
      <xdr:rowOff>9525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87787BB1-1C25-472B-A369-76B7A9DC223E}"/>
            </a:ext>
          </a:extLst>
        </xdr:cNvPr>
        <xdr:cNvSpPr txBox="1"/>
      </xdr:nvSpPr>
      <xdr:spPr>
        <a:xfrm>
          <a:off x="8601075" y="1352550"/>
          <a:ext cx="2667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E" sz="11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15</xdr:col>
      <xdr:colOff>428625</xdr:colOff>
      <xdr:row>6</xdr:row>
      <xdr:rowOff>190500</xdr:rowOff>
    </xdr:from>
    <xdr:to>
      <xdr:col>16</xdr:col>
      <xdr:colOff>66675</xdr:colOff>
      <xdr:row>8</xdr:row>
      <xdr:rowOff>9525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D2F28F3-62A1-4995-BB32-BA47B57014F3}"/>
            </a:ext>
          </a:extLst>
        </xdr:cNvPr>
        <xdr:cNvSpPr txBox="1"/>
      </xdr:nvSpPr>
      <xdr:spPr>
        <a:xfrm>
          <a:off x="9858375" y="1352550"/>
          <a:ext cx="2667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E" sz="11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428625</xdr:colOff>
      <xdr:row>6</xdr:row>
      <xdr:rowOff>190500</xdr:rowOff>
    </xdr:from>
    <xdr:to>
      <xdr:col>14</xdr:col>
      <xdr:colOff>66675</xdr:colOff>
      <xdr:row>8</xdr:row>
      <xdr:rowOff>9525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5F22B5D4-3E81-422B-8D07-47B344A48408}"/>
            </a:ext>
          </a:extLst>
        </xdr:cNvPr>
        <xdr:cNvSpPr txBox="1"/>
      </xdr:nvSpPr>
      <xdr:spPr>
        <a:xfrm>
          <a:off x="8601075" y="1352550"/>
          <a:ext cx="2667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E" sz="11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oneCellAnchor>
    <xdr:from>
      <xdr:col>16</xdr:col>
      <xdr:colOff>247650</xdr:colOff>
      <xdr:row>2</xdr:row>
      <xdr:rowOff>36855</xdr:rowOff>
    </xdr:from>
    <xdr:ext cx="1581141" cy="619799"/>
    <xdr:pic>
      <xdr:nvPicPr>
        <xdr:cNvPr id="21" name="Picture 20">
          <a:extLst>
            <a:ext uri="{FF2B5EF4-FFF2-40B4-BE49-F238E27FC236}">
              <a16:creationId xmlns:a16="http://schemas.microsoft.com/office/drawing/2014/main" id="{C1E29E8C-170C-41FA-BAC8-ED48D5294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6050" y="427380"/>
          <a:ext cx="1581141" cy="619799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40000"/>
            </a:srgbClr>
          </a:outerShdw>
        </a:effectLst>
      </xdr:spPr>
    </xdr:pic>
    <xdr:clientData/>
  </xdr:oneCellAnchor>
  <xdr:twoCellAnchor>
    <xdr:from>
      <xdr:col>15</xdr:col>
      <xdr:colOff>428625</xdr:colOff>
      <xdr:row>6</xdr:row>
      <xdr:rowOff>190500</xdr:rowOff>
    </xdr:from>
    <xdr:to>
      <xdr:col>16</xdr:col>
      <xdr:colOff>66675</xdr:colOff>
      <xdr:row>8</xdr:row>
      <xdr:rowOff>9525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5E7143DC-9CFF-43B9-80FD-64136EDDF850}"/>
            </a:ext>
          </a:extLst>
        </xdr:cNvPr>
        <xdr:cNvSpPr txBox="1"/>
      </xdr:nvSpPr>
      <xdr:spPr>
        <a:xfrm>
          <a:off x="9858375" y="1352550"/>
          <a:ext cx="2667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E" sz="11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428625</xdr:colOff>
      <xdr:row>6</xdr:row>
      <xdr:rowOff>190500</xdr:rowOff>
    </xdr:from>
    <xdr:to>
      <xdr:col>14</xdr:col>
      <xdr:colOff>66675</xdr:colOff>
      <xdr:row>8</xdr:row>
      <xdr:rowOff>9525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C47DF9-1AC6-421F-ABD1-F12B55BFC0CD}"/>
            </a:ext>
          </a:extLst>
        </xdr:cNvPr>
        <xdr:cNvSpPr txBox="1"/>
      </xdr:nvSpPr>
      <xdr:spPr>
        <a:xfrm>
          <a:off x="8601075" y="1352550"/>
          <a:ext cx="2667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E" sz="11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190500</xdr:colOff>
      <xdr:row>8</xdr:row>
      <xdr:rowOff>104775</xdr:rowOff>
    </xdr:from>
    <xdr:to>
      <xdr:col>14</xdr:col>
      <xdr:colOff>590550</xdr:colOff>
      <xdr:row>10</xdr:row>
      <xdr:rowOff>38100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F18FEE9E-A5C9-4E3B-A13C-7A37E4BC1D2B}"/>
            </a:ext>
          </a:extLst>
        </xdr:cNvPr>
        <xdr:cNvSpPr txBox="1"/>
      </xdr:nvSpPr>
      <xdr:spPr>
        <a:xfrm>
          <a:off x="8991600" y="1647825"/>
          <a:ext cx="40005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E" sz="16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190500</xdr:colOff>
      <xdr:row>8</xdr:row>
      <xdr:rowOff>104775</xdr:rowOff>
    </xdr:from>
    <xdr:to>
      <xdr:col>14</xdr:col>
      <xdr:colOff>590550</xdr:colOff>
      <xdr:row>10</xdr:row>
      <xdr:rowOff>38100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278376D2-6398-4517-8DC8-38728BCF7DD9}"/>
            </a:ext>
          </a:extLst>
        </xdr:cNvPr>
        <xdr:cNvSpPr txBox="1"/>
      </xdr:nvSpPr>
      <xdr:spPr>
        <a:xfrm>
          <a:off x="8991600" y="1647825"/>
          <a:ext cx="40005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E" sz="16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15</xdr:col>
      <xdr:colOff>428625</xdr:colOff>
      <xdr:row>6</xdr:row>
      <xdr:rowOff>190500</xdr:rowOff>
    </xdr:from>
    <xdr:to>
      <xdr:col>16</xdr:col>
      <xdr:colOff>66675</xdr:colOff>
      <xdr:row>8</xdr:row>
      <xdr:rowOff>9525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F7491793-A9FD-4AE4-87C2-18F89F352852}"/>
            </a:ext>
          </a:extLst>
        </xdr:cNvPr>
        <xdr:cNvSpPr txBox="1"/>
      </xdr:nvSpPr>
      <xdr:spPr>
        <a:xfrm>
          <a:off x="9858375" y="1352550"/>
          <a:ext cx="2667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E" sz="11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428625</xdr:colOff>
      <xdr:row>6</xdr:row>
      <xdr:rowOff>190500</xdr:rowOff>
    </xdr:from>
    <xdr:to>
      <xdr:col>14</xdr:col>
      <xdr:colOff>66675</xdr:colOff>
      <xdr:row>8</xdr:row>
      <xdr:rowOff>9525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B90DB5D7-17B0-48C0-96EF-E8F80705036C}"/>
            </a:ext>
          </a:extLst>
        </xdr:cNvPr>
        <xdr:cNvSpPr txBox="1"/>
      </xdr:nvSpPr>
      <xdr:spPr>
        <a:xfrm>
          <a:off x="8601075" y="1352550"/>
          <a:ext cx="2667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E" sz="11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15</xdr:col>
      <xdr:colOff>428625</xdr:colOff>
      <xdr:row>6</xdr:row>
      <xdr:rowOff>190500</xdr:rowOff>
    </xdr:from>
    <xdr:to>
      <xdr:col>16</xdr:col>
      <xdr:colOff>66675</xdr:colOff>
      <xdr:row>8</xdr:row>
      <xdr:rowOff>9525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92614E0-1813-4021-A8D7-63F44D35CE94}"/>
            </a:ext>
          </a:extLst>
        </xdr:cNvPr>
        <xdr:cNvSpPr txBox="1"/>
      </xdr:nvSpPr>
      <xdr:spPr>
        <a:xfrm>
          <a:off x="9858375" y="1352550"/>
          <a:ext cx="2667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E" sz="11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428625</xdr:colOff>
      <xdr:row>6</xdr:row>
      <xdr:rowOff>190500</xdr:rowOff>
    </xdr:from>
    <xdr:to>
      <xdr:col>14</xdr:col>
      <xdr:colOff>66675</xdr:colOff>
      <xdr:row>8</xdr:row>
      <xdr:rowOff>9525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7DEE49AE-F79A-4444-9E4B-179739013B7C}"/>
            </a:ext>
          </a:extLst>
        </xdr:cNvPr>
        <xdr:cNvSpPr txBox="1"/>
      </xdr:nvSpPr>
      <xdr:spPr>
        <a:xfrm>
          <a:off x="8601075" y="1352550"/>
          <a:ext cx="2667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E" sz="11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15</xdr:col>
      <xdr:colOff>428625</xdr:colOff>
      <xdr:row>6</xdr:row>
      <xdr:rowOff>190500</xdr:rowOff>
    </xdr:from>
    <xdr:to>
      <xdr:col>16</xdr:col>
      <xdr:colOff>66675</xdr:colOff>
      <xdr:row>8</xdr:row>
      <xdr:rowOff>9525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2BEFE450-61CD-49B7-955D-396C27D8671D}"/>
            </a:ext>
          </a:extLst>
        </xdr:cNvPr>
        <xdr:cNvSpPr txBox="1"/>
      </xdr:nvSpPr>
      <xdr:spPr>
        <a:xfrm>
          <a:off x="9858375" y="1352550"/>
          <a:ext cx="2667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E" sz="11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428625</xdr:colOff>
      <xdr:row>6</xdr:row>
      <xdr:rowOff>190500</xdr:rowOff>
    </xdr:from>
    <xdr:to>
      <xdr:col>14</xdr:col>
      <xdr:colOff>66675</xdr:colOff>
      <xdr:row>8</xdr:row>
      <xdr:rowOff>9525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6A330822-13DC-48A2-908F-7D1733AD9264}"/>
            </a:ext>
          </a:extLst>
        </xdr:cNvPr>
        <xdr:cNvSpPr txBox="1"/>
      </xdr:nvSpPr>
      <xdr:spPr>
        <a:xfrm>
          <a:off x="8601075" y="1352550"/>
          <a:ext cx="2667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E" sz="11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5</xdr:col>
      <xdr:colOff>619125</xdr:colOff>
      <xdr:row>21</xdr:row>
      <xdr:rowOff>9525</xdr:rowOff>
    </xdr:from>
    <xdr:to>
      <xdr:col>12</xdr:col>
      <xdr:colOff>0</xdr:colOff>
      <xdr:row>32</xdr:row>
      <xdr:rowOff>180975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63B6F814-2D1D-4BD4-B3B7-A76B7CC43F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619124</xdr:colOff>
      <xdr:row>34</xdr:row>
      <xdr:rowOff>9526</xdr:rowOff>
    </xdr:from>
    <xdr:to>
      <xdr:col>11</xdr:col>
      <xdr:colOff>628649</xdr:colOff>
      <xdr:row>46</xdr:row>
      <xdr:rowOff>47626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3" name="Chart 32">
              <a:extLst>
                <a:ext uri="{FF2B5EF4-FFF2-40B4-BE49-F238E27FC236}">
                  <a16:creationId xmlns:a16="http://schemas.microsoft.com/office/drawing/2014/main" id="{8718AEE4-C886-4727-BD64-66D08B0B4F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62374" y="6562726"/>
              <a:ext cx="3781425" cy="23241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IE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5</xdr:col>
      <xdr:colOff>609600</xdr:colOff>
      <xdr:row>53</xdr:row>
      <xdr:rowOff>9525</xdr:rowOff>
    </xdr:from>
    <xdr:to>
      <xdr:col>12</xdr:col>
      <xdr:colOff>0</xdr:colOff>
      <xdr:row>72</xdr:row>
      <xdr:rowOff>0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6618FF6D-BC34-45E8-B2E4-49D35F3C8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600075</xdr:colOff>
      <xdr:row>80</xdr:row>
      <xdr:rowOff>9525</xdr:rowOff>
    </xdr:from>
    <xdr:to>
      <xdr:col>18</xdr:col>
      <xdr:colOff>619125</xdr:colOff>
      <xdr:row>98</xdr:row>
      <xdr:rowOff>152400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ACC338AC-4476-4562-871A-BB53F02DB7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9525</xdr:colOff>
      <xdr:row>8</xdr:row>
      <xdr:rowOff>19050</xdr:rowOff>
    </xdr:from>
    <xdr:to>
      <xdr:col>5</xdr:col>
      <xdr:colOff>609600</xdr:colOff>
      <xdr:row>19</xdr:row>
      <xdr:rowOff>180975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95D841D3-970B-8AA8-6FF6-94C53E5A5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25" y="1562100"/>
          <a:ext cx="3743325" cy="2257425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8</xdr:row>
      <xdr:rowOff>19050</xdr:rowOff>
    </xdr:from>
    <xdr:to>
      <xdr:col>10</xdr:col>
      <xdr:colOff>533400</xdr:colOff>
      <xdr:row>19</xdr:row>
      <xdr:rowOff>177903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31C2E3C1-117F-67B7-AC1A-2218FBF1B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781425" y="1562100"/>
          <a:ext cx="3038475" cy="22543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7</xdr:row>
      <xdr:rowOff>19050</xdr:rowOff>
    </xdr:from>
    <xdr:to>
      <xdr:col>0</xdr:col>
      <xdr:colOff>676275</xdr:colOff>
      <xdr:row>7</xdr:row>
      <xdr:rowOff>187069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B14F69-C92B-4ADC-913A-AC56E8609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381125"/>
          <a:ext cx="428625" cy="168019"/>
        </a:xfrm>
        <a:prstGeom prst="rect">
          <a:avLst/>
        </a:prstGeom>
      </xdr:spPr>
    </xdr:pic>
    <xdr:clientData/>
  </xdr:twoCellAnchor>
  <xdr:oneCellAnchor>
    <xdr:from>
      <xdr:col>124</xdr:col>
      <xdr:colOff>190500</xdr:colOff>
      <xdr:row>2</xdr:row>
      <xdr:rowOff>57150</xdr:rowOff>
    </xdr:from>
    <xdr:ext cx="1581141" cy="619799"/>
    <xdr:pic>
      <xdr:nvPicPr>
        <xdr:cNvPr id="5" name="Picture 4">
          <a:extLst>
            <a:ext uri="{FF2B5EF4-FFF2-40B4-BE49-F238E27FC236}">
              <a16:creationId xmlns:a16="http://schemas.microsoft.com/office/drawing/2014/main" id="{3BF9C0B1-E5C3-4D3A-A8DB-C6EF65AB2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5425" y="447675"/>
          <a:ext cx="1581141" cy="619799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40000"/>
            </a:srgbClr>
          </a:outerShdw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New%20Project%20Documents\Count%20Templates\Quality%20Control\JTC\24%20Hour%204%20Arm%20COBA%20Quality%20Check%20Template.xlsx" TargetMode="External"/><Relationship Id="rId1" Type="http://schemas.openxmlformats.org/officeDocument/2006/relationships/externalLinkPath" Target="/New%20Project%20Documents/Count%20Templates/Quality%20Control/JTC/24%20Hour%204%20Arm%20COBA%20Quality%20Check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Data"/>
    </sheetNames>
    <sheetDataSet>
      <sheetData sheetId="0">
        <row r="27">
          <cell r="B27" t="str">
            <v>A</v>
          </cell>
          <cell r="C27" t="str">
            <v>B</v>
          </cell>
          <cell r="D27" t="str">
            <v>C</v>
          </cell>
          <cell r="E27" t="str">
            <v>D</v>
          </cell>
        </row>
        <row r="28">
          <cell r="A28" t="str">
            <v>Entries</v>
          </cell>
          <cell r="B28">
            <v>568</v>
          </cell>
          <cell r="C28">
            <v>942</v>
          </cell>
          <cell r="D28">
            <v>1895</v>
          </cell>
          <cell r="E28">
            <v>9</v>
          </cell>
        </row>
        <row r="29">
          <cell r="A29" t="str">
            <v>Exits</v>
          </cell>
          <cell r="B29">
            <v>1657</v>
          </cell>
          <cell r="C29">
            <v>1198</v>
          </cell>
          <cell r="D29">
            <v>550</v>
          </cell>
          <cell r="E29">
            <v>9</v>
          </cell>
        </row>
        <row r="55">
          <cell r="A55">
            <v>0</v>
          </cell>
          <cell r="B55">
            <v>0</v>
          </cell>
        </row>
        <row r="56">
          <cell r="A56">
            <v>4.1666666666666664E-2</v>
          </cell>
          <cell r="B56">
            <v>0</v>
          </cell>
        </row>
        <row r="57">
          <cell r="A57">
            <v>8.3333333333333301E-2</v>
          </cell>
          <cell r="B57">
            <v>0</v>
          </cell>
        </row>
        <row r="58">
          <cell r="A58">
            <v>0.125</v>
          </cell>
          <cell r="B58">
            <v>0</v>
          </cell>
        </row>
        <row r="59">
          <cell r="A59">
            <v>0.16666666666666699</v>
          </cell>
          <cell r="B59">
            <v>0</v>
          </cell>
        </row>
        <row r="60">
          <cell r="A60">
            <v>0.20833333333333301</v>
          </cell>
          <cell r="B60">
            <v>0</v>
          </cell>
        </row>
        <row r="61">
          <cell r="A61">
            <v>0.25</v>
          </cell>
          <cell r="B61">
            <v>433</v>
          </cell>
        </row>
        <row r="62">
          <cell r="A62">
            <v>0.29166666666666702</v>
          </cell>
          <cell r="B62">
            <v>424</v>
          </cell>
        </row>
        <row r="63">
          <cell r="A63">
            <v>0.33333333333333298</v>
          </cell>
          <cell r="B63">
            <v>365</v>
          </cell>
        </row>
        <row r="64">
          <cell r="A64">
            <v>0.375</v>
          </cell>
          <cell r="B64">
            <v>690</v>
          </cell>
        </row>
        <row r="65">
          <cell r="A65">
            <v>0.41666666666666702</v>
          </cell>
          <cell r="B65">
            <v>0</v>
          </cell>
        </row>
        <row r="66">
          <cell r="A66">
            <v>0.45833333333333298</v>
          </cell>
          <cell r="B66">
            <v>0</v>
          </cell>
        </row>
        <row r="67">
          <cell r="A67">
            <v>0.5</v>
          </cell>
          <cell r="B67">
            <v>0</v>
          </cell>
        </row>
        <row r="68">
          <cell r="A68">
            <v>0.54166666666666696</v>
          </cell>
          <cell r="B68">
            <v>236</v>
          </cell>
        </row>
        <row r="69">
          <cell r="A69">
            <v>0.58333333333333304</v>
          </cell>
          <cell r="B69">
            <v>244</v>
          </cell>
        </row>
        <row r="70">
          <cell r="A70">
            <v>0.625</v>
          </cell>
          <cell r="B70">
            <v>253</v>
          </cell>
        </row>
        <row r="71">
          <cell r="A71">
            <v>0.66666666666666696</v>
          </cell>
          <cell r="B71">
            <v>300</v>
          </cell>
        </row>
        <row r="72">
          <cell r="A72">
            <v>0.70833333333333304</v>
          </cell>
          <cell r="B72">
            <v>279</v>
          </cell>
        </row>
        <row r="73">
          <cell r="A73">
            <v>0.75</v>
          </cell>
          <cell r="B73">
            <v>190</v>
          </cell>
        </row>
        <row r="74">
          <cell r="A74">
            <v>0.79166666666666696</v>
          </cell>
          <cell r="B74">
            <v>0</v>
          </cell>
        </row>
        <row r="75">
          <cell r="A75">
            <v>0.83333333333333304</v>
          </cell>
          <cell r="B75">
            <v>0</v>
          </cell>
        </row>
        <row r="76">
          <cell r="A76">
            <v>0.875</v>
          </cell>
          <cell r="B76">
            <v>0</v>
          </cell>
        </row>
        <row r="77">
          <cell r="A77">
            <v>0.91666666666666696</v>
          </cell>
          <cell r="B77">
            <v>0</v>
          </cell>
        </row>
        <row r="78">
          <cell r="A78">
            <v>0.95833333333333304</v>
          </cell>
          <cell r="B78">
            <v>0</v>
          </cell>
        </row>
        <row r="81">
          <cell r="B81" t="str">
            <v>CAR</v>
          </cell>
          <cell r="C81" t="str">
            <v>LGV</v>
          </cell>
          <cell r="D81" t="str">
            <v>OGV1</v>
          </cell>
          <cell r="E81" t="str">
            <v>OGV2</v>
          </cell>
          <cell r="F81" t="str">
            <v>PSV</v>
          </cell>
          <cell r="G81" t="str">
            <v>M/C</v>
          </cell>
          <cell r="H81" t="str">
            <v>P/C</v>
          </cell>
        </row>
        <row r="106">
          <cell r="B106">
            <v>2832</v>
          </cell>
          <cell r="C106">
            <v>435</v>
          </cell>
          <cell r="D106">
            <v>52</v>
          </cell>
          <cell r="E106">
            <v>27</v>
          </cell>
          <cell r="F106">
            <v>59</v>
          </cell>
          <cell r="G106">
            <v>3</v>
          </cell>
          <cell r="H106">
            <v>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9"/>
  <sheetViews>
    <sheetView showGridLines="0" tabSelected="1" zoomScale="90" zoomScaleNormal="90" workbookViewId="0">
      <selection activeCell="Y31" sqref="Y31"/>
    </sheetView>
  </sheetViews>
  <sheetFormatPr defaultColWidth="9.42578125" defaultRowHeight="15" x14ac:dyDescent="0.25"/>
  <cols>
    <col min="1" max="2" width="9.42578125" style="17"/>
    <col min="3" max="3" width="11.5703125" style="17" bestFit="1" customWidth="1"/>
    <col min="4" max="14" width="9.42578125" style="17"/>
    <col min="15" max="15" width="12.42578125" style="17" customWidth="1"/>
    <col min="16" max="16384" width="9.42578125" style="17"/>
  </cols>
  <sheetData>
    <row r="1" spans="1:15" s="9" customFormat="1" ht="15.95" customHeight="1" x14ac:dyDescent="0.25">
      <c r="A1" s="87" t="s">
        <v>34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/>
    </row>
    <row r="2" spans="1:15" ht="15.95" customHeight="1" x14ac:dyDescent="0.25">
      <c r="A2" s="10" t="s">
        <v>0</v>
      </c>
      <c r="B2" s="11"/>
      <c r="C2" s="12" t="s">
        <v>84</v>
      </c>
      <c r="D2" s="13"/>
      <c r="E2" s="13"/>
      <c r="F2" s="14"/>
      <c r="G2" s="15"/>
      <c r="H2" s="13"/>
      <c r="I2" s="13"/>
      <c r="J2" s="13"/>
      <c r="K2" s="13"/>
      <c r="L2" s="13"/>
      <c r="M2" s="13"/>
      <c r="N2" s="13"/>
      <c r="O2" s="16"/>
    </row>
    <row r="3" spans="1:15" ht="15.95" customHeight="1" x14ac:dyDescent="0.25">
      <c r="A3" s="59" t="s">
        <v>1</v>
      </c>
      <c r="B3" s="19"/>
      <c r="C3" s="72" t="s">
        <v>85</v>
      </c>
      <c r="D3" s="21"/>
      <c r="E3" s="21"/>
      <c r="F3" s="22"/>
      <c r="G3" s="23"/>
      <c r="H3" s="21"/>
      <c r="I3" s="21"/>
      <c r="J3" s="21"/>
      <c r="K3" s="21"/>
      <c r="L3" s="21"/>
      <c r="M3" s="21"/>
      <c r="N3" s="21"/>
      <c r="O3" s="24"/>
    </row>
    <row r="4" spans="1:15" ht="15.95" customHeight="1" x14ac:dyDescent="0.25">
      <c r="A4" s="18" t="s">
        <v>2</v>
      </c>
      <c r="B4" s="25"/>
      <c r="C4" s="26" t="s">
        <v>91</v>
      </c>
      <c r="D4" s="27"/>
      <c r="E4" s="21"/>
      <c r="F4" s="22"/>
      <c r="G4" s="23"/>
      <c r="H4" s="21"/>
      <c r="I4" s="21"/>
      <c r="J4" s="21"/>
      <c r="K4" s="21"/>
      <c r="L4" s="21"/>
      <c r="M4" s="21"/>
      <c r="N4" s="21"/>
      <c r="O4" s="24"/>
    </row>
    <row r="5" spans="1:15" ht="15.95" customHeight="1" x14ac:dyDescent="0.25">
      <c r="A5" s="18" t="s">
        <v>27</v>
      </c>
      <c r="B5" s="19"/>
      <c r="C5" s="29" t="s">
        <v>86</v>
      </c>
      <c r="D5" s="29"/>
      <c r="E5" s="29"/>
      <c r="F5" s="22"/>
      <c r="G5" s="23"/>
      <c r="H5" s="21"/>
      <c r="I5" s="21"/>
      <c r="J5" s="21"/>
      <c r="K5" s="21"/>
      <c r="L5" s="21"/>
      <c r="M5" s="21"/>
      <c r="N5" s="21"/>
      <c r="O5" s="24"/>
    </row>
    <row r="6" spans="1:15" ht="15.95" customHeight="1" x14ac:dyDescent="0.25">
      <c r="A6" s="30" t="s">
        <v>3</v>
      </c>
      <c r="B6" s="19"/>
      <c r="C6" s="21" t="s">
        <v>87</v>
      </c>
      <c r="D6" s="29"/>
      <c r="E6" s="29"/>
      <c r="F6" s="22"/>
      <c r="G6" s="23"/>
      <c r="H6" s="21"/>
      <c r="I6" s="21"/>
      <c r="J6" s="21"/>
      <c r="K6" s="21"/>
      <c r="L6" s="21"/>
      <c r="M6" s="21"/>
      <c r="N6" s="21"/>
      <c r="O6" s="24"/>
    </row>
    <row r="7" spans="1:15" ht="15.95" customHeight="1" x14ac:dyDescent="0.25">
      <c r="A7" s="18" t="s">
        <v>28</v>
      </c>
      <c r="B7" s="19"/>
      <c r="C7" s="28" t="s">
        <v>64</v>
      </c>
      <c r="D7" s="31"/>
      <c r="E7" s="29"/>
      <c r="F7" s="22"/>
      <c r="G7" s="23"/>
      <c r="H7" s="21"/>
      <c r="I7" s="21"/>
      <c r="J7" s="21"/>
      <c r="K7" s="21"/>
      <c r="L7" s="21"/>
      <c r="M7" s="21"/>
      <c r="N7" s="21"/>
      <c r="O7" s="24"/>
    </row>
    <row r="8" spans="1:15" ht="15.95" customHeight="1" x14ac:dyDescent="0.25">
      <c r="A8" s="18" t="s">
        <v>39</v>
      </c>
      <c r="B8" s="19"/>
      <c r="C8" s="20" t="str">
        <f>B48</f>
        <v>O 26648 09200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4"/>
    </row>
    <row r="9" spans="1:15" ht="15.95" customHeight="1" x14ac:dyDescent="0.25">
      <c r="A9" s="18" t="s">
        <v>40</v>
      </c>
      <c r="B9" s="19"/>
      <c r="C9" s="20">
        <f>C48</f>
        <v>326648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4"/>
    </row>
    <row r="10" spans="1:15" ht="15.95" customHeight="1" x14ac:dyDescent="0.25">
      <c r="A10" s="18" t="s">
        <v>41</v>
      </c>
      <c r="B10" s="19"/>
      <c r="C10" s="20">
        <f>D48</f>
        <v>209200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4"/>
    </row>
    <row r="11" spans="1:15" ht="15.95" customHeight="1" x14ac:dyDescent="0.25">
      <c r="A11" s="18" t="s">
        <v>42</v>
      </c>
      <c r="B11" s="19"/>
      <c r="C11" s="20">
        <f>E48</f>
        <v>53.118558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4"/>
    </row>
    <row r="12" spans="1:15" ht="15.95" customHeight="1" x14ac:dyDescent="0.25">
      <c r="A12" s="18" t="s">
        <v>43</v>
      </c>
      <c r="B12" s="19"/>
      <c r="C12" s="20">
        <f>F48</f>
        <v>-6.108867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4"/>
    </row>
    <row r="13" spans="1:15" ht="15.95" customHeight="1" x14ac:dyDescent="0.25">
      <c r="A13" s="32" t="s">
        <v>44</v>
      </c>
      <c r="B13" s="33"/>
      <c r="C13" s="34" t="str">
        <f>H48</f>
        <v>Killickabawn Roundabout, Kilcoole ED, The Municipal District of Greystones, County Wicklow, Leinster, A63 DE00, Ireland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6"/>
    </row>
    <row r="14" spans="1:15" ht="15.95" customHeight="1" x14ac:dyDescent="0.25">
      <c r="A14" s="88" t="s">
        <v>45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8"/>
    </row>
    <row r="15" spans="1:15" ht="15.95" customHeight="1" x14ac:dyDescent="0.25">
      <c r="A15" s="39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6"/>
    </row>
    <row r="16" spans="1:15" ht="15.95" customHeight="1" x14ac:dyDescent="0.25">
      <c r="A16" s="4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4"/>
    </row>
    <row r="17" spans="1:15" ht="15.95" customHeight="1" x14ac:dyDescent="0.25">
      <c r="A17" s="4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4"/>
    </row>
    <row r="18" spans="1:15" ht="15.95" customHeight="1" x14ac:dyDescent="0.25">
      <c r="A18" s="4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4"/>
    </row>
    <row r="19" spans="1:15" ht="15.95" customHeight="1" x14ac:dyDescent="0.25">
      <c r="A19" s="4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4"/>
    </row>
    <row r="20" spans="1:15" ht="15.95" customHeight="1" x14ac:dyDescent="0.25">
      <c r="A20" s="40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4"/>
    </row>
    <row r="21" spans="1:15" ht="15.95" customHeight="1" x14ac:dyDescent="0.25">
      <c r="A21" s="40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4"/>
    </row>
    <row r="22" spans="1:15" ht="15.95" customHeight="1" x14ac:dyDescent="0.25">
      <c r="A22" s="40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4"/>
    </row>
    <row r="23" spans="1:15" ht="15.95" customHeight="1" x14ac:dyDescent="0.25">
      <c r="A23" s="40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4"/>
    </row>
    <row r="24" spans="1:15" ht="15.95" customHeight="1" x14ac:dyDescent="0.25">
      <c r="A24" s="40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4"/>
    </row>
    <row r="25" spans="1:15" ht="15.95" customHeight="1" x14ac:dyDescent="0.25">
      <c r="A25" s="4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4"/>
    </row>
    <row r="26" spans="1:15" x14ac:dyDescent="0.25">
      <c r="A26" s="4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4"/>
    </row>
    <row r="27" spans="1:15" x14ac:dyDescent="0.25">
      <c r="A27" s="40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4"/>
    </row>
    <row r="28" spans="1:15" x14ac:dyDescent="0.25">
      <c r="A28" s="40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4"/>
    </row>
    <row r="29" spans="1:15" x14ac:dyDescent="0.25">
      <c r="A29" s="4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4"/>
    </row>
    <row r="30" spans="1:15" x14ac:dyDescent="0.25">
      <c r="A30" s="4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4"/>
    </row>
    <row r="31" spans="1:15" x14ac:dyDescent="0.25">
      <c r="A31" s="40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4"/>
    </row>
    <row r="32" spans="1:15" x14ac:dyDescent="0.25">
      <c r="A32" s="40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4"/>
    </row>
    <row r="33" spans="1:15" x14ac:dyDescent="0.25">
      <c r="A33" s="40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4"/>
    </row>
    <row r="34" spans="1:15" x14ac:dyDescent="0.25">
      <c r="A34" s="40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4"/>
    </row>
    <row r="35" spans="1:15" x14ac:dyDescent="0.25">
      <c r="A35" s="40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4"/>
    </row>
    <row r="36" spans="1:15" x14ac:dyDescent="0.25">
      <c r="A36" s="40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4"/>
    </row>
    <row r="37" spans="1:15" x14ac:dyDescent="0.25">
      <c r="A37" s="40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4"/>
    </row>
    <row r="38" spans="1:15" x14ac:dyDescent="0.25">
      <c r="A38" s="40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4"/>
    </row>
    <row r="39" spans="1:15" x14ac:dyDescent="0.25">
      <c r="A39" s="40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4"/>
    </row>
    <row r="40" spans="1:15" x14ac:dyDescent="0.25">
      <c r="A40" s="40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4"/>
    </row>
    <row r="41" spans="1:15" x14ac:dyDescent="0.25">
      <c r="A41" s="40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4"/>
    </row>
    <row r="42" spans="1:15" x14ac:dyDescent="0.25">
      <c r="A42" s="40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4"/>
    </row>
    <row r="43" spans="1:15" x14ac:dyDescent="0.25">
      <c r="A43" s="40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4"/>
    </row>
    <row r="44" spans="1:15" x14ac:dyDescent="0.25">
      <c r="A44" s="40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4"/>
    </row>
    <row r="45" spans="1:15" x14ac:dyDescent="0.25">
      <c r="A45" s="41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6"/>
    </row>
    <row r="47" spans="1:15" x14ac:dyDescent="0.25">
      <c r="A47" s="92" t="s">
        <v>65</v>
      </c>
      <c r="B47" s="92" t="s">
        <v>66</v>
      </c>
      <c r="C47" s="92" t="s">
        <v>67</v>
      </c>
      <c r="D47" s="92" t="s">
        <v>68</v>
      </c>
      <c r="E47" s="92" t="s">
        <v>69</v>
      </c>
      <c r="F47" s="92" t="s">
        <v>70</v>
      </c>
      <c r="G47" s="92" t="s">
        <v>71</v>
      </c>
      <c r="H47" s="92" t="s">
        <v>72</v>
      </c>
      <c r="I47" s="92" t="s">
        <v>73</v>
      </c>
      <c r="J47" s="92" t="s">
        <v>74</v>
      </c>
      <c r="K47" s="92" t="s">
        <v>74</v>
      </c>
      <c r="L47" s="92"/>
    </row>
    <row r="48" spans="1:15" x14ac:dyDescent="0.25">
      <c r="A48" s="92" t="s">
        <v>88</v>
      </c>
      <c r="B48" s="92" t="s">
        <v>89</v>
      </c>
      <c r="C48" s="92">
        <v>326648</v>
      </c>
      <c r="D48" s="92">
        <v>209200</v>
      </c>
      <c r="E48" s="92">
        <v>53.118558</v>
      </c>
      <c r="F48" s="92">
        <v>-6.108867</v>
      </c>
      <c r="G48" s="92"/>
      <c r="H48" s="92" t="s">
        <v>90</v>
      </c>
      <c r="I48" s="92" t="str">
        <f>HYPERLINK("https://irish.gridreferencefinder.com?gr=O2664809200|53.118558_s__c__s_-6.108867|1&amp;t=53.118558%20%2C%20-6.108867","Link")</f>
        <v>Link</v>
      </c>
      <c r="J48" s="92" t="str">
        <f>HYPERLINK("https://tinyurl.com/2997muwm","Link for All 1 Points")</f>
        <v>Link for All 1 Points</v>
      </c>
      <c r="K48" s="92" t="str">
        <f>HYPERLINK("https://tinyurl.com/24eduu8x","Link for All 1 Points")</f>
        <v>Link for All 1 Points</v>
      </c>
      <c r="L48" s="92"/>
    </row>
    <row r="49" spans="1:12" x14ac:dyDescent="0.25">
      <c r="A49" s="92"/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</row>
  </sheetData>
  <dataValidations count="1">
    <dataValidation type="list" allowBlank="1" showInputMessage="1" showErrorMessage="1" sqref="C3" xr:uid="{00000000-0002-0000-0000-000000000000}">
      <formula1>"JTC 1,JTC 2,JTC 3,JTC 4,JTC 5,JTC 6,JTC 7,"</formula1>
    </dataValidation>
  </dataValidations>
  <pageMargins left="0.7" right="0.7" top="0.75" bottom="0.75" header="0.3" footer="0.3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E31"/>
  <sheetViews>
    <sheetView showGridLines="0" workbookViewId="0">
      <selection activeCell="A2" sqref="A2"/>
    </sheetView>
  </sheetViews>
  <sheetFormatPr defaultRowHeight="15" x14ac:dyDescent="0.25"/>
  <cols>
    <col min="1" max="19" width="9.42578125" customWidth="1"/>
    <col min="20" max="76" width="5.7109375" customWidth="1"/>
  </cols>
  <sheetData>
    <row r="1" spans="1:733" s="53" customFormat="1" ht="15.95" customHeight="1" x14ac:dyDescent="0.25">
      <c r="A1" s="94" t="s">
        <v>34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6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</row>
    <row r="2" spans="1:733" x14ac:dyDescent="0.25">
      <c r="A2" s="55" t="s">
        <v>0</v>
      </c>
      <c r="B2" s="59"/>
      <c r="C2" s="91" t="str">
        <f>Siteplan!C2</f>
        <v>ITS J-1078 N11 Kilpedder</v>
      </c>
      <c r="D2" s="2"/>
      <c r="E2" s="2"/>
      <c r="F2" s="2"/>
      <c r="G2" s="2"/>
      <c r="H2" s="2"/>
      <c r="I2" s="2"/>
      <c r="J2" s="2"/>
      <c r="K2" s="2"/>
      <c r="L2" s="2"/>
      <c r="M2" s="67"/>
      <c r="N2" s="67"/>
      <c r="O2" s="67"/>
      <c r="P2" s="67"/>
      <c r="Q2" s="13"/>
      <c r="R2" s="13"/>
      <c r="S2" s="16"/>
    </row>
    <row r="3" spans="1:733" x14ac:dyDescent="0.25">
      <c r="A3" s="59" t="s">
        <v>1</v>
      </c>
      <c r="B3" s="74"/>
      <c r="C3" s="91" t="str">
        <f>Siteplan!C3</f>
        <v>JTC 2</v>
      </c>
      <c r="D3" s="1"/>
      <c r="E3" s="1"/>
      <c r="F3" s="1"/>
      <c r="G3" s="1"/>
      <c r="H3" s="1"/>
      <c r="I3" s="1"/>
      <c r="J3" s="1"/>
      <c r="K3" s="1"/>
      <c r="L3" s="1"/>
      <c r="M3" s="54"/>
      <c r="N3" s="54"/>
      <c r="O3" s="54"/>
      <c r="P3" s="54"/>
      <c r="Q3" s="21"/>
      <c r="R3" s="21"/>
      <c r="S3" s="24"/>
    </row>
    <row r="4" spans="1:733" x14ac:dyDescent="0.25">
      <c r="A4" s="59" t="s">
        <v>2</v>
      </c>
      <c r="B4" s="74"/>
      <c r="C4" s="91" t="str">
        <f>Siteplan!C4</f>
        <v>10.03.2026</v>
      </c>
      <c r="D4" s="1"/>
      <c r="E4" s="1"/>
      <c r="F4" s="1"/>
      <c r="G4" s="1"/>
      <c r="H4" s="1"/>
      <c r="I4" s="1"/>
      <c r="J4" s="1"/>
      <c r="K4" s="1"/>
      <c r="L4" s="1"/>
      <c r="M4" s="54"/>
      <c r="N4" s="54"/>
      <c r="O4" s="54"/>
      <c r="P4" s="54"/>
      <c r="Q4" s="21"/>
      <c r="R4" s="21"/>
      <c r="S4" s="24"/>
    </row>
    <row r="5" spans="1:733" x14ac:dyDescent="0.25">
      <c r="A5" s="59" t="s">
        <v>27</v>
      </c>
      <c r="B5" s="74"/>
      <c r="C5" s="91" t="str">
        <f>Siteplan!C5</f>
        <v>06:00 -10:00, 13:00 - 19:00</v>
      </c>
      <c r="D5" s="1"/>
      <c r="E5" s="1"/>
      <c r="F5" s="1"/>
      <c r="G5" s="1"/>
      <c r="H5" s="1"/>
      <c r="I5" s="1"/>
      <c r="J5" s="1"/>
      <c r="K5" s="1"/>
      <c r="L5" s="1"/>
      <c r="M5" s="54"/>
      <c r="N5" s="54"/>
      <c r="O5" s="54"/>
      <c r="P5" s="54"/>
      <c r="Q5" s="21"/>
      <c r="R5" s="21"/>
      <c r="S5" s="24"/>
    </row>
    <row r="6" spans="1:733" ht="15.75" x14ac:dyDescent="0.25">
      <c r="A6" s="73" t="s">
        <v>3</v>
      </c>
      <c r="B6" s="75"/>
      <c r="C6" s="91" t="str">
        <f>Siteplan!C6</f>
        <v>53.118558, -6.108867</v>
      </c>
      <c r="D6" s="1"/>
      <c r="E6" s="1"/>
      <c r="F6" s="1"/>
      <c r="G6" s="1"/>
      <c r="H6" s="1"/>
      <c r="I6" s="1"/>
      <c r="J6" s="1"/>
      <c r="K6" s="1"/>
      <c r="L6" s="1"/>
      <c r="M6" s="54"/>
      <c r="N6" s="54"/>
      <c r="O6" s="54"/>
      <c r="P6" s="54"/>
      <c r="Q6" s="21"/>
      <c r="R6" s="21"/>
      <c r="S6" s="24"/>
    </row>
    <row r="7" spans="1:733" x14ac:dyDescent="0.25">
      <c r="A7" s="61" t="s">
        <v>28</v>
      </c>
      <c r="B7" s="74"/>
      <c r="C7" s="91" t="str">
        <f>Siteplan!C7</f>
        <v>CAR, LGV, OGV1, OGV2, PSV, MC, PC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5"/>
    </row>
    <row r="8" spans="1:733" ht="15" customHeight="1" x14ac:dyDescent="0.25">
      <c r="A8" s="97" t="s">
        <v>92</v>
      </c>
      <c r="B8" s="98"/>
      <c r="C8" s="98"/>
      <c r="D8" s="98"/>
      <c r="E8" s="98"/>
      <c r="F8" s="98"/>
      <c r="G8" s="98"/>
      <c r="H8" s="98"/>
      <c r="I8" s="98"/>
      <c r="J8" s="98"/>
      <c r="K8" s="97" t="s">
        <v>51</v>
      </c>
      <c r="L8" s="98"/>
      <c r="M8" s="98"/>
      <c r="N8" s="98"/>
      <c r="O8" s="98"/>
      <c r="P8" s="98"/>
      <c r="Q8" s="98"/>
      <c r="R8" s="98"/>
      <c r="S8" s="99"/>
    </row>
    <row r="9" spans="1:733" x14ac:dyDescent="0.25">
      <c r="A9" s="64"/>
      <c r="B9" s="2"/>
      <c r="C9" s="2"/>
      <c r="D9" s="2"/>
      <c r="E9" s="2"/>
      <c r="F9" s="2"/>
      <c r="G9" s="2"/>
      <c r="H9" s="2"/>
      <c r="I9" s="2"/>
      <c r="J9" s="2"/>
      <c r="K9" s="64"/>
      <c r="L9" s="2"/>
      <c r="M9" s="2"/>
      <c r="N9" s="69"/>
      <c r="O9" s="69"/>
      <c r="P9" s="69"/>
      <c r="Q9" s="69"/>
      <c r="R9" s="2"/>
      <c r="S9" s="2"/>
    </row>
    <row r="10" spans="1:733" x14ac:dyDescent="0.25">
      <c r="A10" s="65"/>
      <c r="B10" s="1"/>
      <c r="C10" s="1"/>
      <c r="D10" s="1"/>
      <c r="E10" s="1"/>
      <c r="F10" s="1"/>
      <c r="G10" s="1"/>
      <c r="H10" s="1"/>
      <c r="I10" s="1"/>
      <c r="J10" s="1"/>
      <c r="K10" s="65"/>
      <c r="L10" s="1"/>
      <c r="M10" s="1"/>
      <c r="N10" s="70"/>
      <c r="O10" s="70"/>
      <c r="P10" s="70"/>
      <c r="Q10" s="70"/>
      <c r="R10" s="1"/>
      <c r="S10" s="1"/>
    </row>
    <row r="11" spans="1:733" x14ac:dyDescent="0.25">
      <c r="A11" s="65"/>
      <c r="B11" s="1"/>
      <c r="C11" s="1"/>
      <c r="D11" s="1"/>
      <c r="E11" s="1"/>
      <c r="F11" s="1"/>
      <c r="G11" s="1"/>
      <c r="H11" s="1"/>
      <c r="I11" s="1"/>
      <c r="J11" s="1"/>
      <c r="K11" s="65"/>
      <c r="L11" s="1"/>
      <c r="M11" s="1"/>
      <c r="N11" s="1"/>
      <c r="O11" s="1"/>
      <c r="P11" s="1"/>
      <c r="Q11" s="1"/>
      <c r="R11" s="1"/>
      <c r="S11" s="1"/>
    </row>
    <row r="12" spans="1:733" x14ac:dyDescent="0.25">
      <c r="A12" s="65"/>
      <c r="B12" s="1"/>
      <c r="C12" s="1"/>
      <c r="D12" s="1"/>
      <c r="E12" s="1"/>
      <c r="F12" s="1"/>
      <c r="G12" s="1"/>
      <c r="H12" s="1"/>
      <c r="I12" s="1"/>
      <c r="J12" s="1"/>
      <c r="K12" s="65"/>
      <c r="L12" s="1"/>
      <c r="M12" s="1"/>
      <c r="N12" s="70"/>
      <c r="O12" s="70"/>
      <c r="P12" s="71"/>
      <c r="Q12" s="71"/>
      <c r="R12" s="1"/>
      <c r="S12" s="1"/>
    </row>
    <row r="13" spans="1:733" x14ac:dyDescent="0.25">
      <c r="A13" s="65"/>
      <c r="B13" s="1"/>
      <c r="C13" s="1"/>
      <c r="D13" s="1"/>
      <c r="E13" s="1"/>
      <c r="F13" s="1"/>
      <c r="G13" s="1"/>
      <c r="H13" s="1"/>
      <c r="I13" s="1"/>
      <c r="J13" s="1"/>
      <c r="K13" s="65"/>
      <c r="L13" s="1"/>
      <c r="M13" s="1"/>
      <c r="N13" s="70"/>
      <c r="O13" s="70"/>
      <c r="P13" s="70"/>
      <c r="Q13" s="70"/>
      <c r="R13" s="1"/>
      <c r="S13" s="1"/>
    </row>
    <row r="14" spans="1:733" x14ac:dyDescent="0.25">
      <c r="A14" s="65"/>
      <c r="B14" s="1"/>
      <c r="C14" s="1"/>
      <c r="D14" s="1"/>
      <c r="E14" s="1"/>
      <c r="F14" s="68"/>
      <c r="G14" s="1"/>
      <c r="H14" s="1"/>
      <c r="I14" s="1"/>
      <c r="J14" s="1"/>
      <c r="K14" s="65"/>
      <c r="L14" s="1"/>
      <c r="M14" s="1"/>
      <c r="N14" s="70"/>
      <c r="O14" s="70"/>
      <c r="P14" s="70"/>
      <c r="Q14" s="70"/>
      <c r="R14" s="1"/>
      <c r="S14" s="1"/>
    </row>
    <row r="15" spans="1:733" x14ac:dyDescent="0.25">
      <c r="A15" s="65"/>
      <c r="B15" s="1"/>
      <c r="C15" s="1"/>
      <c r="D15" s="1"/>
      <c r="E15" s="1"/>
      <c r="F15" s="1"/>
      <c r="G15" s="1"/>
      <c r="H15" s="1"/>
      <c r="I15" s="1"/>
      <c r="J15" s="1"/>
      <c r="K15" s="65"/>
      <c r="L15" s="1"/>
      <c r="M15" s="1"/>
      <c r="N15" s="70"/>
      <c r="O15" s="70"/>
      <c r="P15" s="70"/>
      <c r="Q15" s="70"/>
      <c r="R15" s="1"/>
      <c r="S15" s="1"/>
    </row>
    <row r="16" spans="1:733" x14ac:dyDescent="0.25">
      <c r="A16" s="65"/>
      <c r="B16" s="1"/>
      <c r="C16" s="1"/>
      <c r="D16" s="1"/>
      <c r="E16" s="1"/>
      <c r="F16" s="1"/>
      <c r="G16" s="1"/>
      <c r="H16" s="1"/>
      <c r="I16" s="1"/>
      <c r="J16" s="1"/>
      <c r="K16" s="65"/>
      <c r="L16" s="1"/>
      <c r="M16" s="1"/>
      <c r="N16" s="70"/>
      <c r="O16" s="70"/>
      <c r="P16" s="70"/>
      <c r="Q16" s="70"/>
      <c r="R16" s="1"/>
      <c r="S16" s="1"/>
    </row>
    <row r="17" spans="1:19" x14ac:dyDescent="0.25">
      <c r="A17" s="65"/>
      <c r="B17" s="1"/>
      <c r="C17" s="1"/>
      <c r="D17" s="1"/>
      <c r="E17" s="1"/>
      <c r="F17" s="1"/>
      <c r="G17" s="1"/>
      <c r="H17" s="1"/>
      <c r="I17" s="1"/>
      <c r="J17" s="1"/>
      <c r="K17" s="65"/>
      <c r="L17" s="1"/>
      <c r="M17" s="1"/>
      <c r="N17" s="70"/>
      <c r="O17" s="70"/>
      <c r="P17" s="70"/>
      <c r="Q17" s="70"/>
      <c r="R17" s="1"/>
      <c r="S17" s="1"/>
    </row>
    <row r="18" spans="1:19" x14ac:dyDescent="0.25">
      <c r="A18" s="65"/>
      <c r="B18" s="1"/>
      <c r="C18" s="1"/>
      <c r="D18" s="1"/>
      <c r="E18" s="1"/>
      <c r="F18" s="1"/>
      <c r="G18" s="1"/>
      <c r="H18" s="1"/>
      <c r="I18" s="1"/>
      <c r="J18" s="1"/>
      <c r="K18" s="65"/>
      <c r="L18" s="1"/>
      <c r="M18" s="1"/>
      <c r="N18" s="70"/>
      <c r="O18" s="70"/>
      <c r="P18" s="70"/>
      <c r="Q18" s="70"/>
      <c r="R18" s="1"/>
      <c r="S18" s="1"/>
    </row>
    <row r="19" spans="1:19" x14ac:dyDescent="0.25">
      <c r="A19" s="65"/>
      <c r="B19" s="1"/>
      <c r="C19" s="1"/>
      <c r="D19" s="1"/>
      <c r="E19" s="1"/>
      <c r="F19" s="1"/>
      <c r="G19" s="1"/>
      <c r="H19" s="1"/>
      <c r="I19" s="1"/>
      <c r="J19" s="1"/>
      <c r="K19" s="65"/>
      <c r="L19" s="1"/>
      <c r="M19" s="1"/>
      <c r="N19" s="1"/>
      <c r="O19" s="1"/>
      <c r="P19" s="1"/>
      <c r="Q19" s="1"/>
      <c r="R19" s="1"/>
      <c r="S19" s="1"/>
    </row>
    <row r="20" spans="1:19" x14ac:dyDescent="0.25">
      <c r="A20" s="65"/>
      <c r="B20" s="1"/>
      <c r="C20" s="1"/>
      <c r="D20" s="1"/>
      <c r="E20" s="1"/>
      <c r="F20" s="1"/>
      <c r="G20" s="1"/>
      <c r="H20" s="1"/>
      <c r="I20" s="1"/>
      <c r="J20" s="1"/>
      <c r="K20" s="65"/>
      <c r="L20" s="1"/>
      <c r="M20" s="1"/>
      <c r="N20" s="70"/>
      <c r="O20" s="70"/>
      <c r="P20" s="70"/>
      <c r="Q20" s="70"/>
      <c r="R20" s="1"/>
      <c r="S20" s="1"/>
    </row>
    <row r="21" spans="1:19" x14ac:dyDescent="0.25">
      <c r="A21" s="65"/>
      <c r="B21" s="1"/>
      <c r="C21" s="1"/>
      <c r="D21" s="1"/>
      <c r="E21" s="1"/>
      <c r="F21" s="1"/>
      <c r="G21" s="1"/>
      <c r="H21" s="1"/>
      <c r="I21" s="1"/>
      <c r="J21" s="1"/>
      <c r="K21" s="65"/>
      <c r="L21" s="1"/>
      <c r="M21" s="1"/>
      <c r="N21" s="70"/>
      <c r="O21" s="70"/>
      <c r="P21" s="70"/>
      <c r="Q21" s="70"/>
      <c r="R21" s="1"/>
      <c r="S21" s="1"/>
    </row>
    <row r="22" spans="1:19" x14ac:dyDescent="0.25">
      <c r="A22" s="65"/>
      <c r="B22" s="1"/>
      <c r="C22" s="1"/>
      <c r="D22" s="1"/>
      <c r="E22" s="1"/>
      <c r="F22" s="1"/>
      <c r="G22" s="1"/>
      <c r="H22" s="1"/>
      <c r="I22" s="1"/>
      <c r="J22" s="1"/>
      <c r="K22" s="65"/>
      <c r="L22" s="1"/>
      <c r="M22" s="1"/>
      <c r="N22" s="70"/>
      <c r="O22" s="70"/>
      <c r="P22" s="70"/>
      <c r="Q22" s="70"/>
      <c r="R22" s="1"/>
      <c r="S22" s="1"/>
    </row>
    <row r="23" spans="1:19" x14ac:dyDescent="0.25">
      <c r="A23" s="65"/>
      <c r="B23" s="1"/>
      <c r="C23" s="1"/>
      <c r="D23" s="1"/>
      <c r="E23" s="1"/>
      <c r="F23" s="1"/>
      <c r="G23" s="1"/>
      <c r="H23" s="1"/>
      <c r="I23" s="1"/>
      <c r="J23" s="1"/>
      <c r="K23" s="65"/>
      <c r="L23" s="1"/>
      <c r="M23" s="1"/>
      <c r="N23" s="70"/>
      <c r="O23" s="70"/>
      <c r="P23" s="70"/>
      <c r="Q23" s="70"/>
      <c r="R23" s="1"/>
      <c r="S23" s="1"/>
    </row>
    <row r="24" spans="1:19" x14ac:dyDescent="0.25">
      <c r="A24" s="65"/>
      <c r="B24" s="1"/>
      <c r="C24" s="1"/>
      <c r="D24" s="1"/>
      <c r="E24" s="1"/>
      <c r="F24" s="1"/>
      <c r="G24" s="1"/>
      <c r="H24" s="1"/>
      <c r="I24" s="1"/>
      <c r="J24" s="1"/>
      <c r="K24" s="65"/>
      <c r="L24" s="1"/>
      <c r="M24" s="1"/>
      <c r="N24" s="70"/>
      <c r="O24" s="70"/>
      <c r="P24" s="70"/>
      <c r="Q24" s="70"/>
      <c r="R24" s="1"/>
      <c r="S24" s="1"/>
    </row>
    <row r="25" spans="1:19" x14ac:dyDescent="0.25">
      <c r="A25" s="65"/>
      <c r="B25" s="1"/>
      <c r="C25" s="1"/>
      <c r="D25" s="1"/>
      <c r="E25" s="1"/>
      <c r="F25" s="1"/>
      <c r="G25" s="1"/>
      <c r="H25" s="1"/>
      <c r="I25" s="1"/>
      <c r="J25" s="1"/>
      <c r="K25" s="65"/>
      <c r="L25" s="1"/>
      <c r="M25" s="1"/>
      <c r="N25" s="70"/>
      <c r="O25" s="70"/>
      <c r="P25" s="70"/>
      <c r="Q25" s="70"/>
      <c r="R25" s="1"/>
      <c r="S25" s="1"/>
    </row>
    <row r="26" spans="1:19" x14ac:dyDescent="0.25">
      <c r="A26" s="65"/>
      <c r="B26" s="1"/>
      <c r="C26" s="1"/>
      <c r="D26" s="1"/>
      <c r="E26" s="1"/>
      <c r="F26" s="1"/>
      <c r="G26" s="1"/>
      <c r="H26" s="1"/>
      <c r="I26" s="1"/>
      <c r="J26" s="1"/>
      <c r="K26" s="65"/>
      <c r="L26" s="1"/>
      <c r="M26" s="1"/>
      <c r="N26" s="1"/>
      <c r="O26" s="1"/>
      <c r="P26" s="1"/>
      <c r="Q26" s="1"/>
      <c r="R26" s="1"/>
      <c r="S26" s="1"/>
    </row>
    <row r="27" spans="1:19" x14ac:dyDescent="0.25">
      <c r="A27" s="65"/>
      <c r="B27" s="1"/>
      <c r="C27" s="1"/>
      <c r="D27" s="1"/>
      <c r="E27" s="1"/>
      <c r="F27" s="1"/>
      <c r="G27" s="1"/>
      <c r="H27" s="1"/>
      <c r="I27" s="1"/>
      <c r="J27" s="1"/>
      <c r="K27" s="65"/>
      <c r="L27" s="1"/>
      <c r="M27" s="1"/>
      <c r="N27" s="1"/>
      <c r="O27" s="1"/>
      <c r="P27" s="1"/>
      <c r="Q27" s="1"/>
      <c r="R27" s="1"/>
      <c r="S27" s="1"/>
    </row>
    <row r="28" spans="1:19" x14ac:dyDescent="0.25">
      <c r="A28" s="65"/>
      <c r="B28" s="1"/>
      <c r="C28" s="1"/>
      <c r="D28" s="1"/>
      <c r="E28" s="1"/>
      <c r="F28" s="1"/>
      <c r="G28" s="1"/>
      <c r="H28" s="1"/>
      <c r="I28" s="1"/>
      <c r="J28" s="1"/>
      <c r="K28" s="56" t="s">
        <v>46</v>
      </c>
      <c r="L28" s="57"/>
      <c r="M28" s="57"/>
      <c r="N28" s="58"/>
      <c r="O28" s="64" t="str">
        <f>Siteplan!C6</f>
        <v>53.118558, -6.108867</v>
      </c>
      <c r="P28" s="2"/>
      <c r="Q28" s="2"/>
      <c r="R28" s="2"/>
      <c r="S28" s="6"/>
    </row>
    <row r="29" spans="1:19" x14ac:dyDescent="0.25">
      <c r="A29" s="65"/>
      <c r="B29" s="1"/>
      <c r="C29" s="1"/>
      <c r="D29" s="1"/>
      <c r="E29" s="1"/>
      <c r="F29" s="1"/>
      <c r="G29" s="1"/>
      <c r="H29" s="1"/>
      <c r="I29" s="1"/>
      <c r="J29" s="1"/>
      <c r="K29" s="59" t="s">
        <v>47</v>
      </c>
      <c r="L29" s="74"/>
      <c r="M29" s="74"/>
      <c r="N29" s="60"/>
      <c r="O29" s="65" t="s">
        <v>76</v>
      </c>
      <c r="P29" s="1"/>
      <c r="Q29" s="1"/>
      <c r="R29" s="1"/>
      <c r="S29" s="4"/>
    </row>
    <row r="30" spans="1:19" x14ac:dyDescent="0.25">
      <c r="A30" s="65"/>
      <c r="B30" s="1"/>
      <c r="C30" s="1"/>
      <c r="D30" s="1"/>
      <c r="E30" s="1"/>
      <c r="F30" s="1"/>
      <c r="G30" s="1"/>
      <c r="H30" s="1"/>
      <c r="I30" s="1"/>
      <c r="J30" s="1"/>
      <c r="K30" s="59" t="s">
        <v>48</v>
      </c>
      <c r="L30" s="74"/>
      <c r="M30" s="74"/>
      <c r="N30" s="60"/>
      <c r="O30" s="65" t="s">
        <v>50</v>
      </c>
      <c r="P30" s="1"/>
      <c r="Q30" s="1"/>
      <c r="R30" s="1"/>
      <c r="S30" s="4"/>
    </row>
    <row r="31" spans="1:19" x14ac:dyDescent="0.25">
      <c r="A31" s="66"/>
      <c r="B31" s="3"/>
      <c r="C31" s="3"/>
      <c r="D31" s="3"/>
      <c r="E31" s="3"/>
      <c r="F31" s="3"/>
      <c r="G31" s="3"/>
      <c r="H31" s="3"/>
      <c r="I31" s="3"/>
      <c r="J31" s="3"/>
      <c r="K31" s="61" t="s">
        <v>49</v>
      </c>
      <c r="L31" s="62"/>
      <c r="M31" s="62"/>
      <c r="N31" s="63"/>
      <c r="O31" s="66" t="s">
        <v>50</v>
      </c>
      <c r="P31" s="3"/>
      <c r="Q31" s="3"/>
      <c r="R31" s="3"/>
      <c r="S31" s="5"/>
    </row>
  </sheetData>
  <mergeCells count="3">
    <mergeCell ref="A1:S1"/>
    <mergeCell ref="A8:J8"/>
    <mergeCell ref="K8:S8"/>
  </mergeCells>
  <dataValidations count="2">
    <dataValidation type="list" allowBlank="1" showInputMessage="1" showErrorMessage="1" sqref="O30:O31" xr:uid="{00000000-0002-0000-0100-000000000000}">
      <formula1>"Yes,No"</formula1>
    </dataValidation>
    <dataValidation type="list" allowBlank="1" showInputMessage="1" showErrorMessage="1" sqref="O29" xr:uid="{00000000-0002-0000-0100-000001000000}">
      <formula1>"Link,3-Arm,4-Arm,5-Arm,6-Arm"</formula1>
    </dataValidation>
  </dataValidations>
  <pageMargins left="0.7" right="0.7" top="0.75" bottom="0.75" header="0.3" footer="0.3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07651-A3C7-40EF-BEFE-F8B77B6B23ED}">
  <dimension ref="A1:ABB107"/>
  <sheetViews>
    <sheetView workbookViewId="0">
      <selection activeCell="N19" sqref="N19"/>
    </sheetView>
  </sheetViews>
  <sheetFormatPr defaultRowHeight="15" x14ac:dyDescent="0.25"/>
  <cols>
    <col min="1" max="19" width="9.42578125" customWidth="1"/>
    <col min="20" max="33" width="12.7109375" customWidth="1"/>
  </cols>
  <sheetData>
    <row r="1" spans="1:730" s="53" customFormat="1" ht="15.95" customHeight="1" x14ac:dyDescent="0.25">
      <c r="A1" s="76" t="s">
        <v>34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</row>
    <row r="2" spans="1:730" x14ac:dyDescent="0.25">
      <c r="A2" s="56" t="s">
        <v>0</v>
      </c>
      <c r="B2" s="58"/>
      <c r="C2" s="12" t="str">
        <f>Siteplan!C2</f>
        <v>ITS J-1078 N11 Kilpedder</v>
      </c>
      <c r="D2" s="2"/>
      <c r="E2" s="2"/>
      <c r="F2" s="2"/>
      <c r="G2" s="2"/>
      <c r="H2" s="2"/>
      <c r="I2" s="2"/>
      <c r="J2" s="2"/>
      <c r="K2" s="2"/>
      <c r="L2" s="2"/>
      <c r="M2" s="67"/>
      <c r="N2" s="67"/>
      <c r="O2" s="67"/>
      <c r="P2" s="67"/>
      <c r="Q2" s="13"/>
      <c r="R2" s="13"/>
      <c r="S2" s="13"/>
    </row>
    <row r="3" spans="1:730" x14ac:dyDescent="0.25">
      <c r="A3" s="59" t="s">
        <v>1</v>
      </c>
      <c r="B3" s="60"/>
      <c r="C3" s="12" t="str">
        <f>Siteplan!C3</f>
        <v>JTC 2</v>
      </c>
      <c r="D3" s="1"/>
      <c r="E3" s="1"/>
      <c r="F3" s="1"/>
      <c r="G3" s="1"/>
      <c r="H3" s="1"/>
      <c r="I3" s="1"/>
      <c r="J3" s="1"/>
      <c r="K3" s="1"/>
      <c r="L3" s="1"/>
      <c r="M3" s="54"/>
      <c r="N3" s="54"/>
      <c r="O3" s="54"/>
      <c r="P3" s="54"/>
      <c r="Q3" s="21"/>
      <c r="R3" s="21"/>
      <c r="S3" s="21"/>
    </row>
    <row r="4" spans="1:730" x14ac:dyDescent="0.25">
      <c r="A4" s="59" t="s">
        <v>2</v>
      </c>
      <c r="B4" s="60"/>
      <c r="C4" s="12" t="str">
        <f>Siteplan!C4</f>
        <v>10.03.2026</v>
      </c>
      <c r="D4" s="1"/>
      <c r="E4" s="1"/>
      <c r="F4" s="1"/>
      <c r="G4" s="1"/>
      <c r="H4" s="1"/>
      <c r="I4" s="1"/>
      <c r="J4" s="1"/>
      <c r="K4" s="1"/>
      <c r="L4" s="1"/>
      <c r="M4" s="54"/>
      <c r="N4" s="54"/>
      <c r="O4" s="54"/>
      <c r="P4" s="54"/>
      <c r="Q4" s="21"/>
      <c r="R4" s="21"/>
      <c r="S4" s="21"/>
      <c r="U4" s="104"/>
    </row>
    <row r="5" spans="1:730" x14ac:dyDescent="0.25">
      <c r="A5" s="59" t="s">
        <v>27</v>
      </c>
      <c r="B5" s="60"/>
      <c r="C5" s="12" t="str">
        <f>Siteplan!C5</f>
        <v>06:00 -10:00, 13:00 - 19:00</v>
      </c>
      <c r="D5" s="1"/>
      <c r="E5" s="1"/>
      <c r="F5" s="1"/>
      <c r="G5" s="1"/>
      <c r="H5" s="1"/>
      <c r="I5" s="1"/>
      <c r="J5" s="1"/>
      <c r="K5" s="1"/>
      <c r="L5" s="1"/>
      <c r="M5" s="54"/>
      <c r="N5" s="54"/>
      <c r="O5" s="54"/>
      <c r="P5" s="54"/>
      <c r="Q5" s="21"/>
      <c r="R5" s="21"/>
      <c r="S5" s="21"/>
    </row>
    <row r="6" spans="1:730" ht="15.75" x14ac:dyDescent="0.25">
      <c r="A6" s="73" t="s">
        <v>3</v>
      </c>
      <c r="B6" s="105"/>
      <c r="C6" s="12" t="str">
        <f>Siteplan!C6</f>
        <v>53.118558, -6.108867</v>
      </c>
      <c r="D6" s="1"/>
      <c r="E6" s="1"/>
      <c r="F6" s="1"/>
      <c r="G6" s="1"/>
      <c r="H6" s="1"/>
      <c r="I6" s="1"/>
      <c r="J6" s="1"/>
      <c r="K6" s="1"/>
      <c r="L6" s="1"/>
      <c r="M6" s="54"/>
      <c r="N6" s="54"/>
      <c r="O6" s="54"/>
      <c r="P6" s="54"/>
      <c r="Q6" s="21"/>
      <c r="R6" s="21"/>
      <c r="S6" s="21"/>
    </row>
    <row r="7" spans="1:730" x14ac:dyDescent="0.25">
      <c r="A7" s="61" t="s">
        <v>28</v>
      </c>
      <c r="B7" s="63"/>
      <c r="C7" s="12" t="str">
        <f>Siteplan!C7</f>
        <v>CAR, LGV, OGV1, OGV2, PSV, MC, PC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730" ht="15" customHeight="1" x14ac:dyDescent="0.25">
      <c r="A8" s="93" t="s">
        <v>128</v>
      </c>
      <c r="B8" s="106"/>
      <c r="C8" s="106"/>
      <c r="D8" s="106"/>
      <c r="E8" s="106"/>
      <c r="F8" s="107"/>
      <c r="G8" s="108" t="s">
        <v>93</v>
      </c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</row>
    <row r="9" spans="1:730" ht="15" customHeight="1" x14ac:dyDescent="0.25">
      <c r="A9" s="64"/>
      <c r="B9" s="2"/>
      <c r="C9" s="2"/>
      <c r="D9" s="2"/>
      <c r="E9" s="2"/>
      <c r="F9" s="6"/>
      <c r="G9" s="64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6"/>
    </row>
    <row r="10" spans="1:730" ht="15" customHeight="1" x14ac:dyDescent="0.25">
      <c r="A10" s="65"/>
      <c r="B10" s="1"/>
      <c r="C10" s="1"/>
      <c r="D10" s="1"/>
      <c r="E10" s="1"/>
      <c r="F10" s="4"/>
      <c r="G10" s="6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4"/>
      <c r="T10" s="104"/>
    </row>
    <row r="11" spans="1:730" ht="15" customHeight="1" x14ac:dyDescent="0.25">
      <c r="A11" s="65"/>
      <c r="B11" s="1"/>
      <c r="C11" s="1"/>
      <c r="D11" s="1"/>
      <c r="E11" s="1"/>
      <c r="F11" s="4"/>
      <c r="G11" s="65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4"/>
    </row>
    <row r="12" spans="1:730" ht="15" customHeight="1" x14ac:dyDescent="0.25">
      <c r="A12" s="65"/>
      <c r="B12" s="1"/>
      <c r="C12" s="1"/>
      <c r="D12" s="1"/>
      <c r="E12" s="1"/>
      <c r="F12" s="4"/>
      <c r="G12" s="65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4"/>
    </row>
    <row r="13" spans="1:730" ht="15" customHeight="1" x14ac:dyDescent="0.25">
      <c r="A13" s="65"/>
      <c r="B13" s="1"/>
      <c r="C13" s="1"/>
      <c r="D13" s="1"/>
      <c r="E13" s="1"/>
      <c r="F13" s="4"/>
      <c r="G13" s="65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4"/>
    </row>
    <row r="14" spans="1:730" ht="15" customHeight="1" x14ac:dyDescent="0.25">
      <c r="A14" s="65"/>
      <c r="B14" s="1"/>
      <c r="C14" s="1"/>
      <c r="D14" s="1"/>
      <c r="E14" s="1"/>
      <c r="F14" s="4"/>
      <c r="G14" s="65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4"/>
    </row>
    <row r="15" spans="1:730" ht="15" customHeight="1" x14ac:dyDescent="0.25">
      <c r="A15" s="65"/>
      <c r="B15" s="1"/>
      <c r="C15" s="1"/>
      <c r="D15" s="1"/>
      <c r="E15" s="1"/>
      <c r="F15" s="4"/>
      <c r="G15" s="6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4"/>
    </row>
    <row r="16" spans="1:730" ht="15" customHeight="1" x14ac:dyDescent="0.25">
      <c r="A16" s="65"/>
      <c r="B16" s="1"/>
      <c r="C16" s="1"/>
      <c r="D16" s="1"/>
      <c r="E16" s="1"/>
      <c r="F16" s="4"/>
      <c r="G16" s="65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4"/>
    </row>
    <row r="17" spans="1:19" ht="15" customHeight="1" x14ac:dyDescent="0.25">
      <c r="A17" s="65"/>
      <c r="B17" s="1"/>
      <c r="C17" s="1"/>
      <c r="D17" s="1"/>
      <c r="E17" s="1"/>
      <c r="F17" s="4"/>
      <c r="G17" s="65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4"/>
    </row>
    <row r="18" spans="1:19" ht="15" customHeight="1" x14ac:dyDescent="0.25">
      <c r="A18" s="65"/>
      <c r="B18" s="1"/>
      <c r="C18" s="1"/>
      <c r="D18" s="1"/>
      <c r="E18" s="1"/>
      <c r="F18" s="4"/>
      <c r="G18" s="65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4"/>
    </row>
    <row r="19" spans="1:19" ht="15" customHeight="1" x14ac:dyDescent="0.25">
      <c r="A19" s="65"/>
      <c r="B19" s="1"/>
      <c r="C19" s="1"/>
      <c r="D19" s="1"/>
      <c r="E19" s="1"/>
      <c r="F19" s="4"/>
      <c r="G19" s="65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4"/>
    </row>
    <row r="20" spans="1:19" ht="15" customHeight="1" x14ac:dyDescent="0.25">
      <c r="A20" s="66"/>
      <c r="B20" s="3"/>
      <c r="C20" s="3"/>
      <c r="D20" s="3"/>
      <c r="E20" s="3"/>
      <c r="F20" s="5"/>
      <c r="G20" s="66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5"/>
    </row>
    <row r="21" spans="1:19" ht="15" customHeight="1" x14ac:dyDescent="0.25">
      <c r="A21" s="108" t="s">
        <v>94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</row>
    <row r="22" spans="1:19" ht="15.75" x14ac:dyDescent="0.25">
      <c r="A22" s="109" t="s">
        <v>95</v>
      </c>
      <c r="B22" s="109" t="s">
        <v>96</v>
      </c>
      <c r="C22" s="109" t="s">
        <v>97</v>
      </c>
      <c r="D22" s="109" t="s">
        <v>98</v>
      </c>
      <c r="E22" s="109" t="s">
        <v>99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5.75" x14ac:dyDescent="0.25">
      <c r="A23" s="109" t="s">
        <v>96</v>
      </c>
      <c r="B23" s="110">
        <v>1</v>
      </c>
      <c r="C23" s="110">
        <v>420</v>
      </c>
      <c r="D23" s="110">
        <v>145</v>
      </c>
      <c r="E23" s="110">
        <v>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5.75" x14ac:dyDescent="0.25">
      <c r="A24" s="109" t="s">
        <v>97</v>
      </c>
      <c r="B24" s="110">
        <v>533</v>
      </c>
      <c r="C24" s="110">
        <v>6</v>
      </c>
      <c r="D24" s="110">
        <v>397</v>
      </c>
      <c r="E24" s="110">
        <v>6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.75" x14ac:dyDescent="0.25">
      <c r="A25" s="109" t="s">
        <v>98</v>
      </c>
      <c r="B25" s="110">
        <v>1121</v>
      </c>
      <c r="C25" s="110">
        <v>768</v>
      </c>
      <c r="D25" s="110">
        <v>5</v>
      </c>
      <c r="E25" s="110">
        <v>1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5.75" x14ac:dyDescent="0.25">
      <c r="A26" s="109" t="s">
        <v>99</v>
      </c>
      <c r="B26" s="110">
        <v>2</v>
      </c>
      <c r="C26" s="110">
        <v>4</v>
      </c>
      <c r="D26" s="110">
        <v>3</v>
      </c>
      <c r="E26" s="110">
        <v>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5.75" x14ac:dyDescent="0.25">
      <c r="A27" s="109" t="s">
        <v>100</v>
      </c>
      <c r="B27" s="109" t="s">
        <v>96</v>
      </c>
      <c r="C27" s="109" t="s">
        <v>97</v>
      </c>
      <c r="D27" s="109" t="s">
        <v>98</v>
      </c>
      <c r="E27" s="109" t="s">
        <v>99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x14ac:dyDescent="0.25">
      <c r="A28" s="111" t="s">
        <v>101</v>
      </c>
      <c r="B28" s="110">
        <v>568</v>
      </c>
      <c r="C28" s="110">
        <v>942</v>
      </c>
      <c r="D28" s="110">
        <v>1895</v>
      </c>
      <c r="E28" s="110">
        <v>9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x14ac:dyDescent="0.25">
      <c r="A29" s="111" t="s">
        <v>102</v>
      </c>
      <c r="B29" s="110">
        <v>1657</v>
      </c>
      <c r="C29" s="110">
        <v>1198</v>
      </c>
      <c r="D29" s="110">
        <v>550</v>
      </c>
      <c r="E29" s="110">
        <v>9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x14ac:dyDescent="0.25">
      <c r="A30" s="6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x14ac:dyDescent="0.25">
      <c r="A31" s="6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x14ac:dyDescent="0.25">
      <c r="A32" s="6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x14ac:dyDescent="0.25">
      <c r="A33" s="66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" customHeight="1" x14ac:dyDescent="0.25">
      <c r="A34" s="112" t="s">
        <v>103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</row>
    <row r="35" spans="1:19" x14ac:dyDescent="0.25">
      <c r="A35" s="113" t="s">
        <v>104</v>
      </c>
      <c r="B35" s="113" t="s">
        <v>105</v>
      </c>
      <c r="C35" s="113" t="s">
        <v>106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x14ac:dyDescent="0.25">
      <c r="A36" s="114" t="s">
        <v>107</v>
      </c>
      <c r="B36" s="114">
        <v>1</v>
      </c>
      <c r="C36" s="115">
        <v>2.9291154071470416E-4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x14ac:dyDescent="0.25">
      <c r="A37" s="114" t="s">
        <v>108</v>
      </c>
      <c r="B37" s="114">
        <v>420</v>
      </c>
      <c r="C37" s="115">
        <v>0.12302284710017575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x14ac:dyDescent="0.25">
      <c r="A38" s="114" t="s">
        <v>109</v>
      </c>
      <c r="B38" s="114">
        <v>145</v>
      </c>
      <c r="C38" s="115">
        <v>4.2472173403632102E-2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x14ac:dyDescent="0.25">
      <c r="A39" s="114" t="s">
        <v>110</v>
      </c>
      <c r="B39" s="114">
        <v>2</v>
      </c>
      <c r="C39" s="115">
        <v>5.8582308142940832E-4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x14ac:dyDescent="0.25">
      <c r="A40" s="114" t="s">
        <v>111</v>
      </c>
      <c r="B40" s="114">
        <v>533</v>
      </c>
      <c r="C40" s="115">
        <v>0.15612185120093733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x14ac:dyDescent="0.25">
      <c r="A41" s="114" t="s">
        <v>112</v>
      </c>
      <c r="B41" s="114">
        <v>6</v>
      </c>
      <c r="C41" s="115">
        <v>1.7574692442882249E-3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x14ac:dyDescent="0.25">
      <c r="A42" s="114" t="s">
        <v>113</v>
      </c>
      <c r="B42" s="114">
        <v>397</v>
      </c>
      <c r="C42" s="115">
        <v>0.11628588166373754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x14ac:dyDescent="0.25">
      <c r="A43" s="114" t="s">
        <v>114</v>
      </c>
      <c r="B43" s="114">
        <v>6</v>
      </c>
      <c r="C43" s="115">
        <v>1.7574692442882249E-3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x14ac:dyDescent="0.25">
      <c r="A44" s="114" t="s">
        <v>115</v>
      </c>
      <c r="B44" s="114">
        <v>1121</v>
      </c>
      <c r="C44" s="115">
        <v>0.32835383714118338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x14ac:dyDescent="0.25">
      <c r="A45" s="114" t="s">
        <v>116</v>
      </c>
      <c r="B45" s="114">
        <v>768</v>
      </c>
      <c r="C45" s="115">
        <v>0.22495606326889278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x14ac:dyDescent="0.25">
      <c r="A46" s="114" t="s">
        <v>117</v>
      </c>
      <c r="B46" s="114">
        <v>5</v>
      </c>
      <c r="C46" s="115">
        <v>1.4645577035735209E-3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x14ac:dyDescent="0.25">
      <c r="A47" s="114" t="s">
        <v>118</v>
      </c>
      <c r="B47" s="114">
        <v>1</v>
      </c>
      <c r="C47" s="115">
        <v>2.9291154071470416E-4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x14ac:dyDescent="0.25">
      <c r="A48" s="114" t="s">
        <v>119</v>
      </c>
      <c r="B48" s="114">
        <v>2</v>
      </c>
      <c r="C48" s="115">
        <v>5.8582308142940832E-4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x14ac:dyDescent="0.25">
      <c r="A49" s="114" t="s">
        <v>120</v>
      </c>
      <c r="B49" s="114">
        <v>4</v>
      </c>
      <c r="C49" s="115">
        <v>1.1716461628588166E-3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x14ac:dyDescent="0.25">
      <c r="A50" s="114" t="s">
        <v>121</v>
      </c>
      <c r="B50" s="114">
        <v>3</v>
      </c>
      <c r="C50" s="115">
        <v>8.7873462214411243E-4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x14ac:dyDescent="0.25">
      <c r="A51" s="114" t="s">
        <v>122</v>
      </c>
      <c r="B51" s="114">
        <v>0</v>
      </c>
      <c r="C51" s="115">
        <v>0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x14ac:dyDescent="0.25">
      <c r="A52" s="116" t="s">
        <v>123</v>
      </c>
      <c r="B52" s="116">
        <v>3414</v>
      </c>
      <c r="C52" s="117">
        <v>1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5.75" x14ac:dyDescent="0.25">
      <c r="A53" s="112" t="s">
        <v>124</v>
      </c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</row>
    <row r="54" spans="1:19" x14ac:dyDescent="0.25">
      <c r="A54" s="116" t="s">
        <v>5</v>
      </c>
      <c r="B54" s="116" t="s">
        <v>125</v>
      </c>
      <c r="C54" s="118" t="s">
        <v>126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idden="1" x14ac:dyDescent="0.25">
      <c r="A55" s="119">
        <v>0</v>
      </c>
      <c r="B55" s="114">
        <v>0</v>
      </c>
      <c r="C55" s="120">
        <v>0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idden="1" x14ac:dyDescent="0.25">
      <c r="A56" s="119">
        <v>4.1666666666666664E-2</v>
      </c>
      <c r="B56" s="114">
        <v>0</v>
      </c>
      <c r="C56" s="120">
        <v>0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idden="1" x14ac:dyDescent="0.25">
      <c r="A57" s="119">
        <v>8.3333333333333301E-2</v>
      </c>
      <c r="B57" s="114">
        <v>0</v>
      </c>
      <c r="C57" s="120">
        <v>0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idden="1" x14ac:dyDescent="0.25">
      <c r="A58" s="119">
        <v>0.125</v>
      </c>
      <c r="B58" s="114">
        <v>0</v>
      </c>
      <c r="C58" s="120">
        <v>0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idden="1" x14ac:dyDescent="0.25">
      <c r="A59" s="119">
        <v>0.16666666666666699</v>
      </c>
      <c r="B59" s="114">
        <v>0</v>
      </c>
      <c r="C59" s="120">
        <v>0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idden="1" x14ac:dyDescent="0.25">
      <c r="A60" s="119">
        <v>0.20833333333333301</v>
      </c>
      <c r="B60" s="114">
        <v>0</v>
      </c>
      <c r="C60" s="120">
        <v>0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x14ac:dyDescent="0.25">
      <c r="A61" s="119">
        <v>0.25</v>
      </c>
      <c r="B61" s="114">
        <v>433</v>
      </c>
      <c r="C61" s="120">
        <v>0.1268306971294669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x14ac:dyDescent="0.25">
      <c r="A62" s="119">
        <v>0.29166666666666702</v>
      </c>
      <c r="B62" s="114">
        <v>424</v>
      </c>
      <c r="C62" s="120">
        <v>0.12419449326303457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x14ac:dyDescent="0.25">
      <c r="A63" s="119">
        <v>0.33333333333333298</v>
      </c>
      <c r="B63" s="114">
        <v>365</v>
      </c>
      <c r="C63" s="120">
        <v>0.10691271236086702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x14ac:dyDescent="0.25">
      <c r="A64" s="119">
        <v>0.375</v>
      </c>
      <c r="B64" s="114">
        <v>690</v>
      </c>
      <c r="C64" s="120">
        <v>0.20210896309314588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x14ac:dyDescent="0.25">
      <c r="A65" s="119">
        <v>0.41666666666666702</v>
      </c>
      <c r="B65" s="114">
        <v>0</v>
      </c>
      <c r="C65" s="120">
        <v>0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x14ac:dyDescent="0.25">
      <c r="A66" s="119">
        <v>0.45833333333333298</v>
      </c>
      <c r="B66" s="114">
        <v>0</v>
      </c>
      <c r="C66" s="120">
        <v>0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x14ac:dyDescent="0.25">
      <c r="A67" s="119">
        <v>0.5</v>
      </c>
      <c r="B67" s="114">
        <v>0</v>
      </c>
      <c r="C67" s="120">
        <v>0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x14ac:dyDescent="0.25">
      <c r="A68" s="119">
        <v>0.54166666666666696</v>
      </c>
      <c r="B68" s="114">
        <v>236</v>
      </c>
      <c r="C68" s="120">
        <v>6.9127123608670182E-2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x14ac:dyDescent="0.25">
      <c r="A69" s="119">
        <v>0.58333333333333304</v>
      </c>
      <c r="B69" s="114">
        <v>244</v>
      </c>
      <c r="C69" s="120">
        <v>7.1470415934387813E-2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x14ac:dyDescent="0.25">
      <c r="A70" s="119">
        <v>0.625</v>
      </c>
      <c r="B70" s="114">
        <v>253</v>
      </c>
      <c r="C70" s="120">
        <v>7.4106619800820159E-2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x14ac:dyDescent="0.25">
      <c r="A71" s="119">
        <v>0.66666666666666696</v>
      </c>
      <c r="B71" s="114">
        <v>300</v>
      </c>
      <c r="C71" s="120">
        <v>8.7873462214411252E-2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x14ac:dyDescent="0.25">
      <c r="A72" s="119">
        <v>0.70833333333333304</v>
      </c>
      <c r="B72" s="114">
        <v>279</v>
      </c>
      <c r="C72" s="120">
        <v>8.1722319859402454E-2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x14ac:dyDescent="0.25">
      <c r="A73" s="119">
        <v>0.75</v>
      </c>
      <c r="B73" s="114">
        <v>190</v>
      </c>
      <c r="C73" s="120">
        <v>5.5653192735793791E-2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idden="1" x14ac:dyDescent="0.25">
      <c r="A74" s="119">
        <v>0.79166666666666696</v>
      </c>
      <c r="B74" s="114">
        <v>0</v>
      </c>
      <c r="C74" s="120">
        <v>0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idden="1" x14ac:dyDescent="0.25">
      <c r="A75" s="119">
        <v>0.83333333333333304</v>
      </c>
      <c r="B75" s="114">
        <v>0</v>
      </c>
      <c r="C75" s="120">
        <v>0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idden="1" x14ac:dyDescent="0.25">
      <c r="A76" s="119">
        <v>0.875</v>
      </c>
      <c r="B76" s="114">
        <v>0</v>
      </c>
      <c r="C76" s="120">
        <v>0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idden="1" x14ac:dyDescent="0.25">
      <c r="A77" s="119">
        <v>0.91666666666666696</v>
      </c>
      <c r="B77" s="114">
        <v>0</v>
      </c>
      <c r="C77" s="120">
        <v>0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idden="1" x14ac:dyDescent="0.25">
      <c r="A78" s="119">
        <v>0.95833333333333304</v>
      </c>
      <c r="B78" s="114">
        <v>0</v>
      </c>
      <c r="C78" s="120">
        <v>0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x14ac:dyDescent="0.25">
      <c r="A79" s="116" t="s">
        <v>123</v>
      </c>
      <c r="B79" s="116">
        <v>3414</v>
      </c>
      <c r="C79" s="121">
        <v>1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5.75" x14ac:dyDescent="0.25">
      <c r="A80" s="108" t="s">
        <v>127</v>
      </c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</row>
    <row r="81" spans="1:19" x14ac:dyDescent="0.25">
      <c r="A81" s="122" t="s">
        <v>5</v>
      </c>
      <c r="B81" s="123" t="s">
        <v>8</v>
      </c>
      <c r="C81" s="123" t="s">
        <v>9</v>
      </c>
      <c r="D81" s="123" t="s">
        <v>10</v>
      </c>
      <c r="E81" s="123" t="s">
        <v>11</v>
      </c>
      <c r="F81" s="123" t="s">
        <v>12</v>
      </c>
      <c r="G81" s="123" t="s">
        <v>7</v>
      </c>
      <c r="H81" s="123" t="s">
        <v>6</v>
      </c>
      <c r="I81" s="118" t="s">
        <v>126</v>
      </c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idden="1" x14ac:dyDescent="0.25">
      <c r="A82" s="119">
        <v>0</v>
      </c>
      <c r="B82" s="110">
        <v>0</v>
      </c>
      <c r="C82" s="110">
        <v>0</v>
      </c>
      <c r="D82" s="110">
        <v>0</v>
      </c>
      <c r="E82" s="110">
        <v>0</v>
      </c>
      <c r="F82" s="110">
        <v>0</v>
      </c>
      <c r="G82" s="110">
        <v>0</v>
      </c>
      <c r="H82" s="110">
        <v>0</v>
      </c>
      <c r="I82" s="124">
        <v>0</v>
      </c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idden="1" x14ac:dyDescent="0.25">
      <c r="A83" s="119">
        <v>4.1666666666666664E-2</v>
      </c>
      <c r="B83" s="110">
        <v>0</v>
      </c>
      <c r="C83" s="110">
        <v>0</v>
      </c>
      <c r="D83" s="110">
        <v>0</v>
      </c>
      <c r="E83" s="110">
        <v>0</v>
      </c>
      <c r="F83" s="110">
        <v>0</v>
      </c>
      <c r="G83" s="110">
        <v>0</v>
      </c>
      <c r="H83" s="110">
        <v>0</v>
      </c>
      <c r="I83" s="124">
        <v>0</v>
      </c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idden="1" x14ac:dyDescent="0.25">
      <c r="A84" s="119">
        <v>8.3333333333333301E-2</v>
      </c>
      <c r="B84" s="110">
        <v>0</v>
      </c>
      <c r="C84" s="110">
        <v>0</v>
      </c>
      <c r="D84" s="110">
        <v>0</v>
      </c>
      <c r="E84" s="110">
        <v>0</v>
      </c>
      <c r="F84" s="110">
        <v>0</v>
      </c>
      <c r="G84" s="110">
        <v>0</v>
      </c>
      <c r="H84" s="110">
        <v>0</v>
      </c>
      <c r="I84" s="124">
        <v>0</v>
      </c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idden="1" x14ac:dyDescent="0.25">
      <c r="A85" s="119">
        <v>0.125</v>
      </c>
      <c r="B85" s="110">
        <v>0</v>
      </c>
      <c r="C85" s="110">
        <v>0</v>
      </c>
      <c r="D85" s="110">
        <v>0</v>
      </c>
      <c r="E85" s="110">
        <v>0</v>
      </c>
      <c r="F85" s="110">
        <v>0</v>
      </c>
      <c r="G85" s="110">
        <v>0</v>
      </c>
      <c r="H85" s="110">
        <v>0</v>
      </c>
      <c r="I85" s="124">
        <v>0</v>
      </c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idden="1" x14ac:dyDescent="0.25">
      <c r="A86" s="119">
        <v>0.16666666666666699</v>
      </c>
      <c r="B86" s="110">
        <v>0</v>
      </c>
      <c r="C86" s="110">
        <v>0</v>
      </c>
      <c r="D86" s="110">
        <v>0</v>
      </c>
      <c r="E86" s="110">
        <v>0</v>
      </c>
      <c r="F86" s="110">
        <v>0</v>
      </c>
      <c r="G86" s="110">
        <v>0</v>
      </c>
      <c r="H86" s="110">
        <v>0</v>
      </c>
      <c r="I86" s="124">
        <v>0</v>
      </c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idden="1" x14ac:dyDescent="0.25">
      <c r="A87" s="119">
        <v>0.20833333333333301</v>
      </c>
      <c r="B87" s="110">
        <v>0</v>
      </c>
      <c r="C87" s="110">
        <v>0</v>
      </c>
      <c r="D87" s="110">
        <v>0</v>
      </c>
      <c r="E87" s="110">
        <v>0</v>
      </c>
      <c r="F87" s="110">
        <v>0</v>
      </c>
      <c r="G87" s="110">
        <v>0</v>
      </c>
      <c r="H87" s="110">
        <v>0</v>
      </c>
      <c r="I87" s="124">
        <v>0</v>
      </c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x14ac:dyDescent="0.25">
      <c r="A88" s="119">
        <v>0.25</v>
      </c>
      <c r="B88" s="110">
        <v>339</v>
      </c>
      <c r="C88" s="110">
        <v>81</v>
      </c>
      <c r="D88" s="110">
        <v>4</v>
      </c>
      <c r="E88" s="110">
        <v>5</v>
      </c>
      <c r="F88" s="110">
        <v>4</v>
      </c>
      <c r="G88" s="110">
        <v>0</v>
      </c>
      <c r="H88" s="110">
        <v>0</v>
      </c>
      <c r="I88" s="124">
        <v>0.1268306971294669</v>
      </c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x14ac:dyDescent="0.25">
      <c r="A89" s="119">
        <v>0.29166666666666702</v>
      </c>
      <c r="B89" s="110">
        <v>349</v>
      </c>
      <c r="C89" s="110">
        <v>54</v>
      </c>
      <c r="D89" s="110">
        <v>7</v>
      </c>
      <c r="E89" s="110">
        <v>0</v>
      </c>
      <c r="F89" s="110">
        <v>13</v>
      </c>
      <c r="G89" s="110">
        <v>0</v>
      </c>
      <c r="H89" s="110">
        <v>1</v>
      </c>
      <c r="I89" s="124">
        <v>0.12419449326303457</v>
      </c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x14ac:dyDescent="0.25">
      <c r="A90" s="119">
        <v>0.33333333333333298</v>
      </c>
      <c r="B90" s="110">
        <v>319</v>
      </c>
      <c r="C90" s="110">
        <v>27</v>
      </c>
      <c r="D90" s="110">
        <v>6</v>
      </c>
      <c r="E90" s="110">
        <v>1</v>
      </c>
      <c r="F90" s="110">
        <v>11</v>
      </c>
      <c r="G90" s="110">
        <v>0</v>
      </c>
      <c r="H90" s="110">
        <v>1</v>
      </c>
      <c r="I90" s="124">
        <v>0.10691271236086702</v>
      </c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x14ac:dyDescent="0.25">
      <c r="A91" s="119">
        <v>0.375</v>
      </c>
      <c r="B91" s="110">
        <v>561</v>
      </c>
      <c r="C91" s="110">
        <v>105</v>
      </c>
      <c r="D91" s="110">
        <v>12</v>
      </c>
      <c r="E91" s="110">
        <v>6</v>
      </c>
      <c r="F91" s="110">
        <v>6</v>
      </c>
      <c r="G91" s="110">
        <v>0</v>
      </c>
      <c r="H91" s="110">
        <v>0</v>
      </c>
      <c r="I91" s="124">
        <v>0.20210896309314588</v>
      </c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x14ac:dyDescent="0.25">
      <c r="A92" s="119">
        <v>0.41666666666666702</v>
      </c>
      <c r="B92" s="110">
        <v>0</v>
      </c>
      <c r="C92" s="110">
        <v>0</v>
      </c>
      <c r="D92" s="110">
        <v>0</v>
      </c>
      <c r="E92" s="110">
        <v>0</v>
      </c>
      <c r="F92" s="110">
        <v>0</v>
      </c>
      <c r="G92" s="110">
        <v>0</v>
      </c>
      <c r="H92" s="110">
        <v>0</v>
      </c>
      <c r="I92" s="124">
        <v>0</v>
      </c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x14ac:dyDescent="0.25">
      <c r="A93" s="119">
        <v>0.45833333333333298</v>
      </c>
      <c r="B93" s="110">
        <v>0</v>
      </c>
      <c r="C93" s="110">
        <v>0</v>
      </c>
      <c r="D93" s="110">
        <v>0</v>
      </c>
      <c r="E93" s="110">
        <v>0</v>
      </c>
      <c r="F93" s="110">
        <v>0</v>
      </c>
      <c r="G93" s="110">
        <v>0</v>
      </c>
      <c r="H93" s="110">
        <v>0</v>
      </c>
      <c r="I93" s="124">
        <v>0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x14ac:dyDescent="0.25">
      <c r="A94" s="119">
        <v>0.5</v>
      </c>
      <c r="B94" s="110">
        <v>0</v>
      </c>
      <c r="C94" s="110">
        <v>0</v>
      </c>
      <c r="D94" s="110">
        <v>0</v>
      </c>
      <c r="E94" s="110">
        <v>0</v>
      </c>
      <c r="F94" s="110">
        <v>0</v>
      </c>
      <c r="G94" s="110">
        <v>0</v>
      </c>
      <c r="H94" s="110">
        <v>0</v>
      </c>
      <c r="I94" s="124">
        <v>0</v>
      </c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x14ac:dyDescent="0.25">
      <c r="A95" s="119">
        <v>0.54166666666666696</v>
      </c>
      <c r="B95" s="110">
        <v>202</v>
      </c>
      <c r="C95" s="110">
        <v>22</v>
      </c>
      <c r="D95" s="110">
        <v>7</v>
      </c>
      <c r="E95" s="110">
        <v>1</v>
      </c>
      <c r="F95" s="110">
        <v>4</v>
      </c>
      <c r="G95" s="110">
        <v>0</v>
      </c>
      <c r="H95" s="110">
        <v>0</v>
      </c>
      <c r="I95" s="124">
        <v>6.9127123608670182E-2</v>
      </c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x14ac:dyDescent="0.25">
      <c r="A96" s="119">
        <v>0.58333333333333304</v>
      </c>
      <c r="B96" s="110">
        <v>200</v>
      </c>
      <c r="C96" s="110">
        <v>31</v>
      </c>
      <c r="D96" s="110">
        <v>6</v>
      </c>
      <c r="E96" s="110">
        <v>4</v>
      </c>
      <c r="F96" s="110">
        <v>3</v>
      </c>
      <c r="G96" s="110">
        <v>0</v>
      </c>
      <c r="H96" s="110">
        <v>0</v>
      </c>
      <c r="I96" s="124">
        <v>7.1470415934387813E-2</v>
      </c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x14ac:dyDescent="0.25">
      <c r="A97" s="119">
        <v>0.625</v>
      </c>
      <c r="B97" s="110">
        <v>206</v>
      </c>
      <c r="C97" s="110">
        <v>38</v>
      </c>
      <c r="D97" s="110">
        <v>0</v>
      </c>
      <c r="E97" s="110">
        <v>4</v>
      </c>
      <c r="F97" s="110">
        <v>4</v>
      </c>
      <c r="G97" s="110">
        <v>0</v>
      </c>
      <c r="H97" s="110">
        <v>1</v>
      </c>
      <c r="I97" s="124">
        <v>7.4106619800820159E-2</v>
      </c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x14ac:dyDescent="0.25">
      <c r="A98" s="119">
        <v>0.66666666666666696</v>
      </c>
      <c r="B98" s="110">
        <v>247</v>
      </c>
      <c r="C98" s="110">
        <v>38</v>
      </c>
      <c r="D98" s="110">
        <v>5</v>
      </c>
      <c r="E98" s="110">
        <v>2</v>
      </c>
      <c r="F98" s="110">
        <v>6</v>
      </c>
      <c r="G98" s="110">
        <v>0</v>
      </c>
      <c r="H98" s="110">
        <v>2</v>
      </c>
      <c r="I98" s="124">
        <v>8.7873462214411252E-2</v>
      </c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x14ac:dyDescent="0.25">
      <c r="A99" s="119">
        <v>0.70833333333333304</v>
      </c>
      <c r="B99" s="110">
        <v>237</v>
      </c>
      <c r="C99" s="110">
        <v>27</v>
      </c>
      <c r="D99" s="110">
        <v>5</v>
      </c>
      <c r="E99" s="110">
        <v>3</v>
      </c>
      <c r="F99" s="110">
        <v>4</v>
      </c>
      <c r="G99" s="110">
        <v>2</v>
      </c>
      <c r="H99" s="110">
        <v>1</v>
      </c>
      <c r="I99" s="124">
        <v>8.1722319859402454E-2</v>
      </c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x14ac:dyDescent="0.25">
      <c r="A100" s="119">
        <v>0.75</v>
      </c>
      <c r="B100" s="110">
        <v>172</v>
      </c>
      <c r="C100" s="110">
        <v>12</v>
      </c>
      <c r="D100" s="110">
        <v>0</v>
      </c>
      <c r="E100" s="110">
        <v>1</v>
      </c>
      <c r="F100" s="110">
        <v>4</v>
      </c>
      <c r="G100" s="110">
        <v>1</v>
      </c>
      <c r="H100" s="110">
        <v>0</v>
      </c>
      <c r="I100" s="124">
        <v>5.5653192735793791E-2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idden="1" x14ac:dyDescent="0.25">
      <c r="A101" s="119">
        <v>0.79166666666666696</v>
      </c>
      <c r="B101" s="110">
        <v>0</v>
      </c>
      <c r="C101" s="110">
        <v>0</v>
      </c>
      <c r="D101" s="110">
        <v>0</v>
      </c>
      <c r="E101" s="110">
        <v>0</v>
      </c>
      <c r="F101" s="110">
        <v>0</v>
      </c>
      <c r="G101" s="110">
        <v>0</v>
      </c>
      <c r="H101" s="110">
        <v>0</v>
      </c>
      <c r="I101" s="124"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idden="1" x14ac:dyDescent="0.25">
      <c r="A102" s="119">
        <v>0.83333333333333304</v>
      </c>
      <c r="B102" s="110">
        <v>0</v>
      </c>
      <c r="C102" s="110">
        <v>0</v>
      </c>
      <c r="D102" s="110">
        <v>0</v>
      </c>
      <c r="E102" s="110">
        <v>0</v>
      </c>
      <c r="F102" s="110">
        <v>0</v>
      </c>
      <c r="G102" s="110">
        <v>0</v>
      </c>
      <c r="H102" s="110">
        <v>0</v>
      </c>
      <c r="I102" s="124"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idden="1" x14ac:dyDescent="0.25">
      <c r="A103" s="119">
        <v>0.875</v>
      </c>
      <c r="B103" s="110">
        <v>0</v>
      </c>
      <c r="C103" s="110">
        <v>0</v>
      </c>
      <c r="D103" s="110">
        <v>0</v>
      </c>
      <c r="E103" s="110">
        <v>0</v>
      </c>
      <c r="F103" s="110">
        <v>0</v>
      </c>
      <c r="G103" s="110">
        <v>0</v>
      </c>
      <c r="H103" s="110">
        <v>0</v>
      </c>
      <c r="I103" s="124"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idden="1" x14ac:dyDescent="0.25">
      <c r="A104" s="119">
        <v>0.91666666666666696</v>
      </c>
      <c r="B104" s="110">
        <v>0</v>
      </c>
      <c r="C104" s="110">
        <v>0</v>
      </c>
      <c r="D104" s="110">
        <v>0</v>
      </c>
      <c r="E104" s="110">
        <v>0</v>
      </c>
      <c r="F104" s="110">
        <v>0</v>
      </c>
      <c r="G104" s="110">
        <v>0</v>
      </c>
      <c r="H104" s="110">
        <v>0</v>
      </c>
      <c r="I104" s="124"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idden="1" x14ac:dyDescent="0.25">
      <c r="A105" s="119">
        <v>0.95833333333333304</v>
      </c>
      <c r="B105" s="110">
        <v>0</v>
      </c>
      <c r="C105" s="110">
        <v>0</v>
      </c>
      <c r="D105" s="110">
        <v>0</v>
      </c>
      <c r="E105" s="110">
        <v>0</v>
      </c>
      <c r="F105" s="110">
        <v>0</v>
      </c>
      <c r="G105" s="110">
        <v>0</v>
      </c>
      <c r="H105" s="110">
        <v>0</v>
      </c>
      <c r="I105" s="124"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x14ac:dyDescent="0.25">
      <c r="A106" s="116" t="s">
        <v>123</v>
      </c>
      <c r="B106" s="111">
        <v>2832</v>
      </c>
      <c r="C106" s="111">
        <v>435</v>
      </c>
      <c r="D106" s="111">
        <v>52</v>
      </c>
      <c r="E106" s="111">
        <v>27</v>
      </c>
      <c r="F106" s="111">
        <v>59</v>
      </c>
      <c r="G106" s="111">
        <v>3</v>
      </c>
      <c r="H106" s="111">
        <v>6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x14ac:dyDescent="0.25">
      <c r="A107" s="111" t="s">
        <v>106</v>
      </c>
      <c r="B107" s="125">
        <v>0.82952548330404219</v>
      </c>
      <c r="C107" s="125">
        <v>0.12741652021089631</v>
      </c>
      <c r="D107" s="125">
        <v>1.5231400117164616E-2</v>
      </c>
      <c r="E107" s="125">
        <v>7.9086115992970125E-3</v>
      </c>
      <c r="F107" s="125">
        <v>1.7281780902167546E-2</v>
      </c>
      <c r="G107" s="125">
        <v>8.7873462214411243E-4</v>
      </c>
      <c r="H107" s="125">
        <v>1.7574692442882249E-3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</sheetData>
  <conditionalFormatting sqref="B36:B51">
    <cfRule type="dataBar" priority="1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{4632919F-AE4F-4048-BCBE-0EE7DBE218FE}</x14:id>
        </ext>
      </extLst>
    </cfRule>
  </conditionalFormatting>
  <conditionalFormatting sqref="B55:B78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{54760381-DF5C-4EF0-B8A8-02412881A898}</x14:id>
        </ext>
      </extLst>
    </cfRule>
  </conditionalFormatting>
  <conditionalFormatting sqref="B65:B78">
    <cfRule type="dataBar" priority="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{AF6B8EB5-BCFF-4A1A-AF5B-E80699F938D4}</x14:id>
        </ext>
      </extLst>
    </cfRule>
  </conditionalFormatting>
  <conditionalFormatting sqref="B23:D26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3:E26">
    <cfRule type="colorScale" priority="8">
      <colorScale>
        <cfvo type="min"/>
        <cfvo type="max"/>
        <color rgb="FFFCFCFF"/>
        <color rgb="FF63BE7B"/>
      </colorScale>
    </cfRule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2:H105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{CD5114B2-3B67-40DE-9AFB-2638A2B6BDF4}</x14:id>
        </ext>
      </extLst>
    </cfRule>
  </conditionalFormatting>
  <conditionalFormatting sqref="B92:H105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{49C9CB23-1D21-45CB-A076-F2F41A17DBC4}</x14:id>
        </ext>
      </extLst>
    </cfRule>
  </conditionalFormatting>
  <conditionalFormatting sqref="C36:C51">
    <cfRule type="colorScale" priority="7">
      <colorScale>
        <cfvo type="min"/>
        <cfvo type="max"/>
        <color rgb="FFFCFCFF"/>
        <color rgb="FF63BE7B"/>
      </colorScale>
    </cfRule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5:C78">
    <cfRule type="colorScale" priority="3">
      <colorScale>
        <cfvo type="min"/>
        <cfvo type="max"/>
        <color rgb="FFFCFCFF"/>
        <color rgb="FF63BE7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5:C78">
    <cfRule type="colorScale" priority="6">
      <colorScale>
        <cfvo type="min"/>
        <cfvo type="max"/>
        <color rgb="FFFCFCFF"/>
        <color rgb="FF63BE7B"/>
      </colorScale>
    </cfRule>
  </conditionalFormatting>
  <conditionalFormatting sqref="C82:C105"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{29468F2D-C8F5-4220-86AF-75068A0CBA53}</x14:id>
        </ext>
      </extLst>
    </cfRule>
  </conditionalFormatting>
  <conditionalFormatting sqref="D82:D105">
    <cfRule type="dataBar" priority="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{C32D5BBE-D701-4121-A03A-62E1595C1BC1}</x14:id>
        </ext>
      </extLst>
    </cfRule>
  </conditionalFormatting>
  <conditionalFormatting sqref="E82:E105"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{846A0D2F-0580-4D85-AB34-A2B4C9D0B316}</x14:id>
        </ext>
      </extLst>
    </cfRule>
  </conditionalFormatting>
  <conditionalFormatting sqref="F82:F105"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{F98B54D8-67CB-4D52-88FF-7192C48BFAA0}</x14:id>
        </ext>
      </extLst>
    </cfRule>
  </conditionalFormatting>
  <conditionalFormatting sqref="G82:G105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{3FAA79FE-F326-46C6-BA54-D7D6B0D965D7}</x14:id>
        </ext>
      </extLst>
    </cfRule>
  </conditionalFormatting>
  <conditionalFormatting sqref="H82:H105"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{261DCF46-976B-4885-8B43-2FFBDF00C4DC}</x14:id>
        </ext>
      </extLst>
    </cfRule>
  </conditionalFormatting>
  <conditionalFormatting sqref="I82:I105">
    <cfRule type="colorScale" priority="1">
      <colorScale>
        <cfvo type="min"/>
        <cfvo type="max"/>
        <color rgb="FFFCFCFF"/>
        <color rgb="FF63BE7B"/>
      </colorScale>
    </cfRule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92:I105">
    <cfRule type="colorScale" priority="5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632919F-AE4F-4048-BCBE-0EE7DBE218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B36:B51</xm:sqref>
        </x14:conditionalFormatting>
        <x14:conditionalFormatting xmlns:xm="http://schemas.microsoft.com/office/excel/2006/main">
          <x14:cfRule type="dataBar" id="{54760381-DF5C-4EF0-B8A8-02412881A8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B55:B78</xm:sqref>
        </x14:conditionalFormatting>
        <x14:conditionalFormatting xmlns:xm="http://schemas.microsoft.com/office/excel/2006/main">
          <x14:cfRule type="dataBar" id="{AF6B8EB5-BCFF-4A1A-AF5B-E80699F938D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B65:B78</xm:sqref>
        </x14:conditionalFormatting>
        <x14:conditionalFormatting xmlns:xm="http://schemas.microsoft.com/office/excel/2006/main">
          <x14:cfRule type="dataBar" id="{CD5114B2-3B67-40DE-9AFB-2638A2B6BDF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B82:H105</xm:sqref>
        </x14:conditionalFormatting>
        <x14:conditionalFormatting xmlns:xm="http://schemas.microsoft.com/office/excel/2006/main">
          <x14:cfRule type="dataBar" id="{49C9CB23-1D21-45CB-A076-F2F41A17DB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B92:H105</xm:sqref>
        </x14:conditionalFormatting>
        <x14:conditionalFormatting xmlns:xm="http://schemas.microsoft.com/office/excel/2006/main">
          <x14:cfRule type="dataBar" id="{29468F2D-C8F5-4220-86AF-75068A0CBA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C82:C105</xm:sqref>
        </x14:conditionalFormatting>
        <x14:conditionalFormatting xmlns:xm="http://schemas.microsoft.com/office/excel/2006/main">
          <x14:cfRule type="dataBar" id="{C32D5BBE-D701-4121-A03A-62E1595C1B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D82:D105</xm:sqref>
        </x14:conditionalFormatting>
        <x14:conditionalFormatting xmlns:xm="http://schemas.microsoft.com/office/excel/2006/main">
          <x14:cfRule type="dataBar" id="{846A0D2F-0580-4D85-AB34-A2B4C9D0B3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E82:E105</xm:sqref>
        </x14:conditionalFormatting>
        <x14:conditionalFormatting xmlns:xm="http://schemas.microsoft.com/office/excel/2006/main">
          <x14:cfRule type="dataBar" id="{F98B54D8-67CB-4D52-88FF-7192C48BFA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F82:F105</xm:sqref>
        </x14:conditionalFormatting>
        <x14:conditionalFormatting xmlns:xm="http://schemas.microsoft.com/office/excel/2006/main">
          <x14:cfRule type="dataBar" id="{3FAA79FE-F326-46C6-BA54-D7D6B0D965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G82:G105</xm:sqref>
        </x14:conditionalFormatting>
        <x14:conditionalFormatting xmlns:xm="http://schemas.microsoft.com/office/excel/2006/main">
          <x14:cfRule type="dataBar" id="{261DCF46-976B-4885-8B43-2FFBDF00C4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H82:H105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Z75"/>
  <sheetViews>
    <sheetView showGridLines="0" workbookViewId="0">
      <selection activeCell="K83" sqref="K83"/>
    </sheetView>
  </sheetViews>
  <sheetFormatPr defaultRowHeight="15" x14ac:dyDescent="0.25"/>
  <cols>
    <col min="1" max="1" width="13.85546875" bestFit="1" customWidth="1"/>
    <col min="2" max="129" width="5.7109375" customWidth="1"/>
  </cols>
  <sheetData>
    <row r="1" spans="1:130" s="42" customFormat="1" ht="15.95" customHeight="1" x14ac:dyDescent="0.3">
      <c r="A1" s="76" t="s">
        <v>34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77"/>
      <c r="CF1" s="77"/>
      <c r="CG1" s="77"/>
      <c r="CH1" s="77"/>
      <c r="CI1" s="77"/>
      <c r="CJ1" s="77"/>
      <c r="CK1" s="77"/>
      <c r="CL1" s="77"/>
      <c r="CM1" s="77"/>
      <c r="CN1" s="77"/>
      <c r="CO1" s="77"/>
      <c r="CP1" s="77"/>
      <c r="CQ1" s="77"/>
      <c r="CR1" s="77"/>
      <c r="CS1" s="77"/>
      <c r="CT1" s="77"/>
      <c r="CU1" s="77"/>
      <c r="CV1" s="77"/>
      <c r="CW1" s="77"/>
      <c r="CX1" s="77"/>
      <c r="CY1" s="77"/>
      <c r="CZ1" s="77"/>
      <c r="DA1" s="77"/>
      <c r="DB1" s="77"/>
      <c r="DC1" s="77"/>
      <c r="DD1" s="77"/>
      <c r="DE1" s="77"/>
      <c r="DF1" s="77"/>
      <c r="DG1" s="77"/>
      <c r="DH1" s="77"/>
      <c r="DI1" s="77"/>
      <c r="DJ1" s="77"/>
      <c r="DK1" s="77"/>
      <c r="DL1" s="77"/>
      <c r="DM1" s="77"/>
      <c r="DN1" s="77"/>
      <c r="DO1" s="77"/>
      <c r="DP1" s="77"/>
      <c r="DQ1" s="77"/>
      <c r="DR1" s="77"/>
      <c r="DS1" s="77"/>
      <c r="DT1" s="77"/>
      <c r="DU1" s="77"/>
      <c r="DV1" s="77"/>
      <c r="DW1" s="77"/>
      <c r="DX1" s="77"/>
      <c r="DY1" s="77"/>
    </row>
    <row r="2" spans="1:130" x14ac:dyDescent="0.25">
      <c r="A2" s="78" t="s">
        <v>0</v>
      </c>
      <c r="B2" s="80" t="str">
        <f>Siteplan!C2</f>
        <v>ITS J-1078 N11 Kilpedder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90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90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</row>
    <row r="3" spans="1:130" x14ac:dyDescent="0.25">
      <c r="A3" s="78" t="s">
        <v>1</v>
      </c>
      <c r="B3" s="81" t="str">
        <f>Siteplan!C3</f>
        <v>JTC 2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54"/>
      <c r="DH3" s="54"/>
      <c r="DI3" s="54"/>
      <c r="DJ3" s="54"/>
      <c r="DK3" s="54"/>
      <c r="DL3" s="54"/>
      <c r="DM3" s="54"/>
      <c r="DN3" s="54"/>
      <c r="DO3" s="54"/>
      <c r="DP3" s="54"/>
      <c r="DQ3" s="54"/>
      <c r="DR3" s="54"/>
      <c r="DS3" s="54"/>
      <c r="DT3" s="54"/>
      <c r="DU3" s="54"/>
      <c r="DV3" s="54"/>
      <c r="DW3" s="54"/>
      <c r="DX3" s="54"/>
      <c r="DY3" s="54"/>
    </row>
    <row r="4" spans="1:130" x14ac:dyDescent="0.25">
      <c r="A4" s="78" t="s">
        <v>2</v>
      </c>
      <c r="B4" s="81" t="str">
        <f>Siteplan!C4</f>
        <v>10.03.2026</v>
      </c>
      <c r="C4" s="43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</row>
    <row r="5" spans="1:130" x14ac:dyDescent="0.25">
      <c r="A5" s="78" t="s">
        <v>27</v>
      </c>
      <c r="B5" s="81" t="str">
        <f>Siteplan!C5</f>
        <v>06:00 -10:00, 13:00 - 19:00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</row>
    <row r="6" spans="1:130" ht="15.75" x14ac:dyDescent="0.25">
      <c r="A6" s="52" t="s">
        <v>3</v>
      </c>
      <c r="B6" s="81" t="str">
        <f>Siteplan!C6</f>
        <v>53.118558, -6.108867</v>
      </c>
      <c r="C6" s="82"/>
      <c r="D6" s="83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</row>
    <row r="7" spans="1:130" ht="15.75" x14ac:dyDescent="0.25">
      <c r="A7" s="79" t="s">
        <v>28</v>
      </c>
      <c r="B7" s="81" t="str">
        <f>Siteplan!C7</f>
        <v>CAR, LGV, OGV1, OGV2, PSV, MC, PC</v>
      </c>
      <c r="C7" s="84"/>
      <c r="D7" s="44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</row>
    <row r="8" spans="1:130" x14ac:dyDescent="0.25">
      <c r="A8" s="45" t="s">
        <v>4</v>
      </c>
      <c r="B8" s="100" t="s">
        <v>29</v>
      </c>
      <c r="C8" s="101"/>
      <c r="D8" s="101"/>
      <c r="E8" s="101"/>
      <c r="F8" s="101"/>
      <c r="G8" s="101"/>
      <c r="H8" s="101"/>
      <c r="I8" s="46" t="s">
        <v>4</v>
      </c>
      <c r="J8" s="100" t="s">
        <v>30</v>
      </c>
      <c r="K8" s="101"/>
      <c r="L8" s="101"/>
      <c r="M8" s="101"/>
      <c r="N8" s="101"/>
      <c r="O8" s="101"/>
      <c r="P8" s="101"/>
      <c r="Q8" s="46" t="s">
        <v>4</v>
      </c>
      <c r="R8" s="100" t="s">
        <v>31</v>
      </c>
      <c r="S8" s="101"/>
      <c r="T8" s="101"/>
      <c r="U8" s="101"/>
      <c r="V8" s="101"/>
      <c r="W8" s="101"/>
      <c r="X8" s="101"/>
      <c r="Y8" s="46" t="s">
        <v>4</v>
      </c>
      <c r="Z8" s="100" t="s">
        <v>77</v>
      </c>
      <c r="AA8" s="101"/>
      <c r="AB8" s="101"/>
      <c r="AC8" s="101"/>
      <c r="AD8" s="101"/>
      <c r="AE8" s="101"/>
      <c r="AF8" s="101"/>
      <c r="AG8" s="46" t="s">
        <v>4</v>
      </c>
      <c r="AH8" s="100" t="s">
        <v>32</v>
      </c>
      <c r="AI8" s="101"/>
      <c r="AJ8" s="101"/>
      <c r="AK8" s="101"/>
      <c r="AL8" s="101"/>
      <c r="AM8" s="101"/>
      <c r="AN8" s="101"/>
      <c r="AO8" s="46" t="s">
        <v>4</v>
      </c>
      <c r="AP8" s="100" t="s">
        <v>33</v>
      </c>
      <c r="AQ8" s="101"/>
      <c r="AR8" s="101"/>
      <c r="AS8" s="101"/>
      <c r="AT8" s="101"/>
      <c r="AU8" s="101"/>
      <c r="AV8" s="101"/>
      <c r="AW8" s="46" t="s">
        <v>4</v>
      </c>
      <c r="AX8" s="100" t="s">
        <v>35</v>
      </c>
      <c r="AY8" s="101"/>
      <c r="AZ8" s="101"/>
      <c r="BA8" s="101"/>
      <c r="BB8" s="101"/>
      <c r="BC8" s="101"/>
      <c r="BD8" s="101"/>
      <c r="BE8" s="46" t="s">
        <v>4</v>
      </c>
      <c r="BF8" s="100" t="s">
        <v>78</v>
      </c>
      <c r="BG8" s="101"/>
      <c r="BH8" s="101"/>
      <c r="BI8" s="101"/>
      <c r="BJ8" s="101"/>
      <c r="BK8" s="101"/>
      <c r="BL8" s="101"/>
      <c r="BM8" s="46" t="s">
        <v>4</v>
      </c>
      <c r="BN8" s="102" t="s">
        <v>36</v>
      </c>
      <c r="BO8" s="102"/>
      <c r="BP8" s="102"/>
      <c r="BQ8" s="102"/>
      <c r="BR8" s="102"/>
      <c r="BS8" s="102"/>
      <c r="BT8" s="100"/>
      <c r="BU8" s="46" t="s">
        <v>4</v>
      </c>
      <c r="BV8" s="102" t="s">
        <v>37</v>
      </c>
      <c r="BW8" s="102"/>
      <c r="BX8" s="102"/>
      <c r="BY8" s="102"/>
      <c r="BZ8" s="102"/>
      <c r="CA8" s="102"/>
      <c r="CB8" s="100"/>
      <c r="CC8" s="46" t="s">
        <v>4</v>
      </c>
      <c r="CD8" s="100" t="s">
        <v>38</v>
      </c>
      <c r="CE8" s="101"/>
      <c r="CF8" s="101"/>
      <c r="CG8" s="101"/>
      <c r="CH8" s="101"/>
      <c r="CI8" s="101"/>
      <c r="CJ8" s="101"/>
      <c r="CK8" s="46" t="s">
        <v>4</v>
      </c>
      <c r="CL8" s="100" t="s">
        <v>79</v>
      </c>
      <c r="CM8" s="101"/>
      <c r="CN8" s="101"/>
      <c r="CO8" s="101"/>
      <c r="CP8" s="101"/>
      <c r="CQ8" s="101"/>
      <c r="CR8" s="101"/>
      <c r="CS8" s="46" t="s">
        <v>4</v>
      </c>
      <c r="CT8" s="102" t="s">
        <v>80</v>
      </c>
      <c r="CU8" s="102"/>
      <c r="CV8" s="102"/>
      <c r="CW8" s="102"/>
      <c r="CX8" s="102"/>
      <c r="CY8" s="102"/>
      <c r="CZ8" s="100"/>
      <c r="DA8" s="46" t="s">
        <v>4</v>
      </c>
      <c r="DB8" s="102" t="s">
        <v>81</v>
      </c>
      <c r="DC8" s="102"/>
      <c r="DD8" s="102"/>
      <c r="DE8" s="102"/>
      <c r="DF8" s="102"/>
      <c r="DG8" s="102"/>
      <c r="DH8" s="100"/>
      <c r="DI8" s="46" t="s">
        <v>4</v>
      </c>
      <c r="DJ8" s="100" t="s">
        <v>82</v>
      </c>
      <c r="DK8" s="101"/>
      <c r="DL8" s="101"/>
      <c r="DM8" s="101"/>
      <c r="DN8" s="101"/>
      <c r="DO8" s="101"/>
      <c r="DP8" s="101"/>
      <c r="DQ8" s="46" t="s">
        <v>4</v>
      </c>
      <c r="DR8" s="100" t="s">
        <v>83</v>
      </c>
      <c r="DS8" s="101"/>
      <c r="DT8" s="101"/>
      <c r="DU8" s="101"/>
      <c r="DV8" s="101"/>
      <c r="DW8" s="101"/>
      <c r="DX8" s="101"/>
      <c r="DY8" s="46" t="s">
        <v>4</v>
      </c>
    </row>
    <row r="9" spans="1:130" x14ac:dyDescent="0.25">
      <c r="A9" s="45" t="s">
        <v>5</v>
      </c>
      <c r="B9" s="47" t="s">
        <v>8</v>
      </c>
      <c r="C9" s="47" t="s">
        <v>9</v>
      </c>
      <c r="D9" s="47" t="s">
        <v>10</v>
      </c>
      <c r="E9" s="47" t="s">
        <v>11</v>
      </c>
      <c r="F9" s="47" t="s">
        <v>12</v>
      </c>
      <c r="G9" s="47" t="s">
        <v>7</v>
      </c>
      <c r="H9" s="47" t="s">
        <v>6</v>
      </c>
      <c r="I9" s="45" t="s">
        <v>13</v>
      </c>
      <c r="J9" s="47" t="s">
        <v>8</v>
      </c>
      <c r="K9" s="47" t="s">
        <v>9</v>
      </c>
      <c r="L9" s="47" t="s">
        <v>10</v>
      </c>
      <c r="M9" s="47" t="s">
        <v>11</v>
      </c>
      <c r="N9" s="47" t="s">
        <v>12</v>
      </c>
      <c r="O9" s="47" t="s">
        <v>7</v>
      </c>
      <c r="P9" s="47" t="s">
        <v>6</v>
      </c>
      <c r="Q9" s="45" t="s">
        <v>13</v>
      </c>
      <c r="R9" s="47" t="s">
        <v>8</v>
      </c>
      <c r="S9" s="47" t="s">
        <v>9</v>
      </c>
      <c r="T9" s="47" t="s">
        <v>10</v>
      </c>
      <c r="U9" s="47" t="s">
        <v>11</v>
      </c>
      <c r="V9" s="47" t="s">
        <v>12</v>
      </c>
      <c r="W9" s="47" t="s">
        <v>7</v>
      </c>
      <c r="X9" s="47" t="s">
        <v>6</v>
      </c>
      <c r="Y9" s="45" t="s">
        <v>13</v>
      </c>
      <c r="Z9" s="47" t="s">
        <v>8</v>
      </c>
      <c r="AA9" s="47" t="s">
        <v>9</v>
      </c>
      <c r="AB9" s="47" t="s">
        <v>10</v>
      </c>
      <c r="AC9" s="47" t="s">
        <v>11</v>
      </c>
      <c r="AD9" s="47" t="s">
        <v>12</v>
      </c>
      <c r="AE9" s="47" t="s">
        <v>7</v>
      </c>
      <c r="AF9" s="47" t="s">
        <v>6</v>
      </c>
      <c r="AG9" s="45" t="s">
        <v>13</v>
      </c>
      <c r="AH9" s="47" t="s">
        <v>8</v>
      </c>
      <c r="AI9" s="47" t="s">
        <v>9</v>
      </c>
      <c r="AJ9" s="47" t="s">
        <v>10</v>
      </c>
      <c r="AK9" s="47" t="s">
        <v>11</v>
      </c>
      <c r="AL9" s="47" t="s">
        <v>12</v>
      </c>
      <c r="AM9" s="47" t="s">
        <v>7</v>
      </c>
      <c r="AN9" s="47" t="s">
        <v>6</v>
      </c>
      <c r="AO9" s="45" t="s">
        <v>13</v>
      </c>
      <c r="AP9" s="47" t="s">
        <v>8</v>
      </c>
      <c r="AQ9" s="47" t="s">
        <v>9</v>
      </c>
      <c r="AR9" s="47" t="s">
        <v>10</v>
      </c>
      <c r="AS9" s="47" t="s">
        <v>11</v>
      </c>
      <c r="AT9" s="47" t="s">
        <v>12</v>
      </c>
      <c r="AU9" s="47" t="s">
        <v>7</v>
      </c>
      <c r="AV9" s="47" t="s">
        <v>6</v>
      </c>
      <c r="AW9" s="45" t="s">
        <v>13</v>
      </c>
      <c r="AX9" s="47" t="s">
        <v>8</v>
      </c>
      <c r="AY9" s="47" t="s">
        <v>9</v>
      </c>
      <c r="AZ9" s="47" t="s">
        <v>10</v>
      </c>
      <c r="BA9" s="47" t="s">
        <v>11</v>
      </c>
      <c r="BB9" s="47" t="s">
        <v>12</v>
      </c>
      <c r="BC9" s="47" t="s">
        <v>7</v>
      </c>
      <c r="BD9" s="47" t="s">
        <v>6</v>
      </c>
      <c r="BE9" s="45" t="s">
        <v>13</v>
      </c>
      <c r="BF9" s="47" t="s">
        <v>8</v>
      </c>
      <c r="BG9" s="47" t="s">
        <v>9</v>
      </c>
      <c r="BH9" s="47" t="s">
        <v>10</v>
      </c>
      <c r="BI9" s="47" t="s">
        <v>11</v>
      </c>
      <c r="BJ9" s="47" t="s">
        <v>12</v>
      </c>
      <c r="BK9" s="47" t="s">
        <v>7</v>
      </c>
      <c r="BL9" s="47" t="s">
        <v>6</v>
      </c>
      <c r="BM9" s="45" t="s">
        <v>13</v>
      </c>
      <c r="BN9" s="47" t="s">
        <v>8</v>
      </c>
      <c r="BO9" s="47" t="s">
        <v>9</v>
      </c>
      <c r="BP9" s="47" t="s">
        <v>10</v>
      </c>
      <c r="BQ9" s="47" t="s">
        <v>11</v>
      </c>
      <c r="BR9" s="47" t="s">
        <v>12</v>
      </c>
      <c r="BS9" s="47" t="s">
        <v>7</v>
      </c>
      <c r="BT9" s="47" t="s">
        <v>6</v>
      </c>
      <c r="BU9" s="45" t="s">
        <v>13</v>
      </c>
      <c r="BV9" s="47" t="s">
        <v>8</v>
      </c>
      <c r="BW9" s="47" t="s">
        <v>9</v>
      </c>
      <c r="BX9" s="47" t="s">
        <v>10</v>
      </c>
      <c r="BY9" s="47" t="s">
        <v>11</v>
      </c>
      <c r="BZ9" s="47" t="s">
        <v>12</v>
      </c>
      <c r="CA9" s="47" t="s">
        <v>7</v>
      </c>
      <c r="CB9" s="47" t="s">
        <v>6</v>
      </c>
      <c r="CC9" s="45" t="s">
        <v>13</v>
      </c>
      <c r="CD9" s="47" t="s">
        <v>8</v>
      </c>
      <c r="CE9" s="47" t="s">
        <v>9</v>
      </c>
      <c r="CF9" s="47" t="s">
        <v>10</v>
      </c>
      <c r="CG9" s="47" t="s">
        <v>11</v>
      </c>
      <c r="CH9" s="47" t="s">
        <v>12</v>
      </c>
      <c r="CI9" s="47" t="s">
        <v>7</v>
      </c>
      <c r="CJ9" s="47" t="s">
        <v>6</v>
      </c>
      <c r="CK9" s="45" t="s">
        <v>13</v>
      </c>
      <c r="CL9" s="47" t="s">
        <v>8</v>
      </c>
      <c r="CM9" s="47" t="s">
        <v>9</v>
      </c>
      <c r="CN9" s="47" t="s">
        <v>10</v>
      </c>
      <c r="CO9" s="47" t="s">
        <v>11</v>
      </c>
      <c r="CP9" s="47" t="s">
        <v>12</v>
      </c>
      <c r="CQ9" s="47" t="s">
        <v>7</v>
      </c>
      <c r="CR9" s="47" t="s">
        <v>6</v>
      </c>
      <c r="CS9" s="45" t="s">
        <v>13</v>
      </c>
      <c r="CT9" s="47" t="s">
        <v>8</v>
      </c>
      <c r="CU9" s="47" t="s">
        <v>9</v>
      </c>
      <c r="CV9" s="47" t="s">
        <v>10</v>
      </c>
      <c r="CW9" s="47" t="s">
        <v>11</v>
      </c>
      <c r="CX9" s="47" t="s">
        <v>12</v>
      </c>
      <c r="CY9" s="47" t="s">
        <v>7</v>
      </c>
      <c r="CZ9" s="47" t="s">
        <v>6</v>
      </c>
      <c r="DA9" s="45" t="s">
        <v>13</v>
      </c>
      <c r="DB9" s="47" t="s">
        <v>8</v>
      </c>
      <c r="DC9" s="47" t="s">
        <v>9</v>
      </c>
      <c r="DD9" s="47" t="s">
        <v>10</v>
      </c>
      <c r="DE9" s="47" t="s">
        <v>11</v>
      </c>
      <c r="DF9" s="47" t="s">
        <v>12</v>
      </c>
      <c r="DG9" s="47" t="s">
        <v>7</v>
      </c>
      <c r="DH9" s="47" t="s">
        <v>6</v>
      </c>
      <c r="DI9" s="45" t="s">
        <v>13</v>
      </c>
      <c r="DJ9" s="47" t="s">
        <v>8</v>
      </c>
      <c r="DK9" s="47" t="s">
        <v>9</v>
      </c>
      <c r="DL9" s="47" t="s">
        <v>10</v>
      </c>
      <c r="DM9" s="47" t="s">
        <v>11</v>
      </c>
      <c r="DN9" s="47" t="s">
        <v>12</v>
      </c>
      <c r="DO9" s="47" t="s">
        <v>7</v>
      </c>
      <c r="DP9" s="47" t="s">
        <v>6</v>
      </c>
      <c r="DQ9" s="45" t="s">
        <v>13</v>
      </c>
      <c r="DR9" s="47" t="s">
        <v>8</v>
      </c>
      <c r="DS9" s="47" t="s">
        <v>9</v>
      </c>
      <c r="DT9" s="47" t="s">
        <v>10</v>
      </c>
      <c r="DU9" s="47" t="s">
        <v>11</v>
      </c>
      <c r="DV9" s="47" t="s">
        <v>12</v>
      </c>
      <c r="DW9" s="47" t="s">
        <v>7</v>
      </c>
      <c r="DX9" s="47" t="s">
        <v>6</v>
      </c>
      <c r="DY9" s="45" t="s">
        <v>13</v>
      </c>
    </row>
    <row r="10" spans="1:130" x14ac:dyDescent="0.25">
      <c r="A10" s="48">
        <v>0.25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I10" s="50">
        <f>SUM(B10:H10)</f>
        <v>0</v>
      </c>
      <c r="J10" s="49">
        <v>5</v>
      </c>
      <c r="K10" s="49">
        <v>0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  <c r="Q10" s="50">
        <f>SUM(J10:P10)</f>
        <v>5</v>
      </c>
      <c r="R10" s="49">
        <v>0</v>
      </c>
      <c r="S10" s="49">
        <v>0</v>
      </c>
      <c r="T10" s="49">
        <v>0</v>
      </c>
      <c r="U10" s="49">
        <v>0</v>
      </c>
      <c r="V10" s="49">
        <v>0</v>
      </c>
      <c r="W10" s="49">
        <v>0</v>
      </c>
      <c r="X10" s="49">
        <v>0</v>
      </c>
      <c r="Y10" s="50">
        <f>SUM(R10:X10)</f>
        <v>0</v>
      </c>
      <c r="Z10" s="49">
        <v>0</v>
      </c>
      <c r="AA10" s="49">
        <v>0</v>
      </c>
      <c r="AB10" s="49">
        <v>0</v>
      </c>
      <c r="AC10" s="49">
        <v>0</v>
      </c>
      <c r="AD10" s="49">
        <v>0</v>
      </c>
      <c r="AE10" s="49">
        <v>0</v>
      </c>
      <c r="AF10" s="49">
        <v>0</v>
      </c>
      <c r="AG10" s="50">
        <f>SUM(Z10:AF10)</f>
        <v>0</v>
      </c>
      <c r="AH10" s="49">
        <v>3</v>
      </c>
      <c r="AI10" s="49">
        <v>0</v>
      </c>
      <c r="AJ10" s="49">
        <v>0</v>
      </c>
      <c r="AK10" s="49">
        <v>0</v>
      </c>
      <c r="AL10" s="49">
        <v>0</v>
      </c>
      <c r="AM10" s="49">
        <v>0</v>
      </c>
      <c r="AN10" s="49">
        <v>0</v>
      </c>
      <c r="AO10" s="50">
        <f>SUM(AH10:AN10)</f>
        <v>3</v>
      </c>
      <c r="AP10" s="49">
        <v>0</v>
      </c>
      <c r="AQ10" s="49">
        <v>0</v>
      </c>
      <c r="AR10" s="49">
        <v>0</v>
      </c>
      <c r="AS10" s="49">
        <v>0</v>
      </c>
      <c r="AT10" s="49">
        <v>0</v>
      </c>
      <c r="AU10" s="49">
        <v>0</v>
      </c>
      <c r="AV10" s="49">
        <v>0</v>
      </c>
      <c r="AW10" s="50">
        <f>SUM(AP10:AV10)</f>
        <v>0</v>
      </c>
      <c r="AX10" s="49">
        <v>1</v>
      </c>
      <c r="AY10" s="49">
        <v>0</v>
      </c>
      <c r="AZ10" s="49">
        <v>0</v>
      </c>
      <c r="BA10" s="49">
        <v>0</v>
      </c>
      <c r="BB10" s="49">
        <v>0</v>
      </c>
      <c r="BC10" s="49">
        <v>0</v>
      </c>
      <c r="BD10" s="49">
        <v>0</v>
      </c>
      <c r="BE10" s="50">
        <f>SUM(AX10:BD10)</f>
        <v>1</v>
      </c>
      <c r="BF10" s="49">
        <v>0</v>
      </c>
      <c r="BG10" s="49">
        <v>0</v>
      </c>
      <c r="BH10" s="49">
        <v>0</v>
      </c>
      <c r="BI10" s="49">
        <v>0</v>
      </c>
      <c r="BJ10" s="49">
        <v>0</v>
      </c>
      <c r="BK10" s="49">
        <v>0</v>
      </c>
      <c r="BL10" s="49">
        <v>0</v>
      </c>
      <c r="BM10" s="50">
        <f>SUM(BF10:BL10)</f>
        <v>0</v>
      </c>
      <c r="BN10" s="49">
        <v>2</v>
      </c>
      <c r="BO10" s="49">
        <v>0</v>
      </c>
      <c r="BP10" s="49">
        <v>0</v>
      </c>
      <c r="BQ10" s="49">
        <v>0</v>
      </c>
      <c r="BR10" s="49">
        <v>1</v>
      </c>
      <c r="BS10" s="49">
        <v>0</v>
      </c>
      <c r="BT10" s="49">
        <v>0</v>
      </c>
      <c r="BU10" s="50">
        <f>SUM(BN10:BT10)</f>
        <v>3</v>
      </c>
      <c r="BV10" s="49">
        <v>4</v>
      </c>
      <c r="BW10" s="49">
        <v>0</v>
      </c>
      <c r="BX10" s="49">
        <v>0</v>
      </c>
      <c r="BY10" s="49">
        <v>2</v>
      </c>
      <c r="BZ10" s="49">
        <v>0</v>
      </c>
      <c r="CA10" s="49">
        <v>0</v>
      </c>
      <c r="CB10" s="49">
        <v>0</v>
      </c>
      <c r="CC10" s="50">
        <f>SUM(BV10:CB10)</f>
        <v>6</v>
      </c>
      <c r="CD10" s="49">
        <v>0</v>
      </c>
      <c r="CE10" s="49">
        <v>0</v>
      </c>
      <c r="CF10" s="49">
        <v>0</v>
      </c>
      <c r="CG10" s="49">
        <v>0</v>
      </c>
      <c r="CH10" s="49">
        <v>0</v>
      </c>
      <c r="CI10" s="49">
        <v>0</v>
      </c>
      <c r="CJ10" s="49">
        <v>0</v>
      </c>
      <c r="CK10" s="50">
        <f>SUM(CD10:CJ10)</f>
        <v>0</v>
      </c>
      <c r="CL10" s="49">
        <v>0</v>
      </c>
      <c r="CM10" s="49">
        <v>0</v>
      </c>
      <c r="CN10" s="49">
        <v>0</v>
      </c>
      <c r="CO10" s="49">
        <v>0</v>
      </c>
      <c r="CP10" s="49">
        <v>0</v>
      </c>
      <c r="CQ10" s="49">
        <v>0</v>
      </c>
      <c r="CR10" s="49">
        <v>0</v>
      </c>
      <c r="CS10" s="50">
        <f>SUM(CL10:CR10)</f>
        <v>0</v>
      </c>
      <c r="CT10" s="49">
        <v>0</v>
      </c>
      <c r="CU10" s="49">
        <v>0</v>
      </c>
      <c r="CV10" s="49">
        <v>0</v>
      </c>
      <c r="CW10" s="49">
        <v>0</v>
      </c>
      <c r="CX10" s="49">
        <v>0</v>
      </c>
      <c r="CY10" s="49">
        <v>0</v>
      </c>
      <c r="CZ10" s="49">
        <v>0</v>
      </c>
      <c r="DA10" s="50">
        <f>SUM(CT10:CZ10)</f>
        <v>0</v>
      </c>
      <c r="DB10" s="49">
        <v>0</v>
      </c>
      <c r="DC10" s="49">
        <v>0</v>
      </c>
      <c r="DD10" s="49">
        <v>0</v>
      </c>
      <c r="DE10" s="49">
        <v>0</v>
      </c>
      <c r="DF10" s="49">
        <v>0</v>
      </c>
      <c r="DG10" s="49">
        <v>0</v>
      </c>
      <c r="DH10" s="49">
        <v>0</v>
      </c>
      <c r="DI10" s="50">
        <f>SUM(DB10:DH10)</f>
        <v>0</v>
      </c>
      <c r="DJ10" s="49">
        <v>0</v>
      </c>
      <c r="DK10" s="49">
        <v>0</v>
      </c>
      <c r="DL10" s="49">
        <v>0</v>
      </c>
      <c r="DM10" s="49">
        <v>0</v>
      </c>
      <c r="DN10" s="49">
        <v>0</v>
      </c>
      <c r="DO10" s="49">
        <v>0</v>
      </c>
      <c r="DP10" s="49">
        <v>0</v>
      </c>
      <c r="DQ10" s="50">
        <f>SUM(DJ10:DP10)</f>
        <v>0</v>
      </c>
      <c r="DR10" s="49">
        <v>0</v>
      </c>
      <c r="DS10" s="49">
        <v>0</v>
      </c>
      <c r="DT10" s="49">
        <v>0</v>
      </c>
      <c r="DU10" s="49">
        <v>0</v>
      </c>
      <c r="DV10" s="49">
        <v>0</v>
      </c>
      <c r="DW10" s="49">
        <v>0</v>
      </c>
      <c r="DX10" s="49">
        <v>0</v>
      </c>
      <c r="DY10" s="50">
        <f>SUM(DR10:DX10)</f>
        <v>0</v>
      </c>
      <c r="DZ10" s="89"/>
    </row>
    <row r="11" spans="1:130" x14ac:dyDescent="0.25">
      <c r="A11" s="48">
        <v>0.26041666666666669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50">
        <f t="shared" ref="I11:I14" si="0">SUM(B11:H11)</f>
        <v>0</v>
      </c>
      <c r="J11" s="49">
        <v>1</v>
      </c>
      <c r="K11" s="49">
        <v>0</v>
      </c>
      <c r="L11" s="49">
        <v>0</v>
      </c>
      <c r="M11" s="49">
        <v>0</v>
      </c>
      <c r="N11" s="49">
        <v>0</v>
      </c>
      <c r="O11" s="49">
        <v>0</v>
      </c>
      <c r="P11" s="49">
        <v>0</v>
      </c>
      <c r="Q11" s="50">
        <f t="shared" ref="Q11:Q14" si="1">SUM(J11:P11)</f>
        <v>1</v>
      </c>
      <c r="R11" s="49">
        <v>0</v>
      </c>
      <c r="S11" s="49">
        <v>0</v>
      </c>
      <c r="T11" s="49">
        <v>0</v>
      </c>
      <c r="U11" s="49">
        <v>0</v>
      </c>
      <c r="V11" s="49">
        <v>0</v>
      </c>
      <c r="W11" s="49">
        <v>0</v>
      </c>
      <c r="X11" s="49">
        <v>0</v>
      </c>
      <c r="Y11" s="50">
        <f t="shared" ref="Y11:Y14" si="2">SUM(R11:X11)</f>
        <v>0</v>
      </c>
      <c r="Z11" s="49">
        <v>0</v>
      </c>
      <c r="AA11" s="49">
        <v>0</v>
      </c>
      <c r="AB11" s="49">
        <v>0</v>
      </c>
      <c r="AC11" s="49">
        <v>0</v>
      </c>
      <c r="AD11" s="49">
        <v>0</v>
      </c>
      <c r="AE11" s="49">
        <v>0</v>
      </c>
      <c r="AF11" s="49">
        <v>0</v>
      </c>
      <c r="AG11" s="50">
        <f t="shared" ref="AG11:AG14" si="3">SUM(Z11:AF11)</f>
        <v>0</v>
      </c>
      <c r="AH11" s="49">
        <v>1</v>
      </c>
      <c r="AI11" s="49">
        <v>0</v>
      </c>
      <c r="AJ11" s="49">
        <v>0</v>
      </c>
      <c r="AK11" s="49">
        <v>0</v>
      </c>
      <c r="AL11" s="49">
        <v>0</v>
      </c>
      <c r="AM11" s="49">
        <v>0</v>
      </c>
      <c r="AN11" s="49">
        <v>0</v>
      </c>
      <c r="AO11" s="50">
        <f t="shared" ref="AO11:AO14" si="4">SUM(AH11:AN11)</f>
        <v>1</v>
      </c>
      <c r="AP11" s="49">
        <v>0</v>
      </c>
      <c r="AQ11" s="49">
        <v>0</v>
      </c>
      <c r="AR11" s="49">
        <v>0</v>
      </c>
      <c r="AS11" s="49">
        <v>0</v>
      </c>
      <c r="AT11" s="49">
        <v>0</v>
      </c>
      <c r="AU11" s="49">
        <v>0</v>
      </c>
      <c r="AV11" s="49">
        <v>0</v>
      </c>
      <c r="AW11" s="50">
        <f t="shared" ref="AW11:AW14" si="5">SUM(AP11:AV11)</f>
        <v>0</v>
      </c>
      <c r="AX11" s="49">
        <v>0</v>
      </c>
      <c r="AY11" s="49">
        <v>0</v>
      </c>
      <c r="AZ11" s="49">
        <v>0</v>
      </c>
      <c r="BA11" s="49">
        <v>0</v>
      </c>
      <c r="BB11" s="49">
        <v>0</v>
      </c>
      <c r="BC11" s="49">
        <v>0</v>
      </c>
      <c r="BD11" s="49">
        <v>0</v>
      </c>
      <c r="BE11" s="50">
        <f t="shared" ref="BE11:BE14" si="6">SUM(AX11:BD11)</f>
        <v>0</v>
      </c>
      <c r="BF11" s="49">
        <v>0</v>
      </c>
      <c r="BG11" s="49">
        <v>0</v>
      </c>
      <c r="BH11" s="49">
        <v>0</v>
      </c>
      <c r="BI11" s="49">
        <v>0</v>
      </c>
      <c r="BJ11" s="49">
        <v>0</v>
      </c>
      <c r="BK11" s="49">
        <v>0</v>
      </c>
      <c r="BL11" s="49">
        <v>0</v>
      </c>
      <c r="BM11" s="50">
        <f t="shared" ref="BM11:BM14" si="7">SUM(BF11:BL11)</f>
        <v>0</v>
      </c>
      <c r="BN11" s="49">
        <v>20</v>
      </c>
      <c r="BO11" s="49">
        <v>5</v>
      </c>
      <c r="BP11" s="49">
        <v>1</v>
      </c>
      <c r="BQ11" s="49">
        <v>1</v>
      </c>
      <c r="BR11" s="49">
        <v>1</v>
      </c>
      <c r="BS11" s="49">
        <v>0</v>
      </c>
      <c r="BT11" s="49">
        <v>0</v>
      </c>
      <c r="BU11" s="50">
        <f t="shared" ref="BU11:BU14" si="8">SUM(BN11:BT11)</f>
        <v>28</v>
      </c>
      <c r="BV11" s="49">
        <v>3</v>
      </c>
      <c r="BW11" s="49">
        <v>0</v>
      </c>
      <c r="BX11" s="49">
        <v>0</v>
      </c>
      <c r="BY11" s="49">
        <v>0</v>
      </c>
      <c r="BZ11" s="49">
        <v>0</v>
      </c>
      <c r="CA11" s="49">
        <v>0</v>
      </c>
      <c r="CB11" s="49">
        <v>0</v>
      </c>
      <c r="CC11" s="50">
        <f t="shared" ref="CC11:CC14" si="9">SUM(BV11:CB11)</f>
        <v>3</v>
      </c>
      <c r="CD11" s="49">
        <v>0</v>
      </c>
      <c r="CE11" s="49">
        <v>0</v>
      </c>
      <c r="CF11" s="49">
        <v>0</v>
      </c>
      <c r="CG11" s="49">
        <v>0</v>
      </c>
      <c r="CH11" s="49">
        <v>0</v>
      </c>
      <c r="CI11" s="49">
        <v>0</v>
      </c>
      <c r="CJ11" s="49">
        <v>0</v>
      </c>
      <c r="CK11" s="50">
        <f t="shared" ref="CK11:CK14" si="10">SUM(CD11:CJ11)</f>
        <v>0</v>
      </c>
      <c r="CL11" s="49">
        <v>0</v>
      </c>
      <c r="CM11" s="49">
        <v>0</v>
      </c>
      <c r="CN11" s="49">
        <v>0</v>
      </c>
      <c r="CO11" s="49">
        <v>0</v>
      </c>
      <c r="CP11" s="49">
        <v>0</v>
      </c>
      <c r="CQ11" s="49">
        <v>0</v>
      </c>
      <c r="CR11" s="49">
        <v>0</v>
      </c>
      <c r="CS11" s="50">
        <f t="shared" ref="CS11:CS14" si="11">SUM(CL11:CR11)</f>
        <v>0</v>
      </c>
      <c r="CT11" s="49">
        <v>0</v>
      </c>
      <c r="CU11" s="49">
        <v>0</v>
      </c>
      <c r="CV11" s="49">
        <v>0</v>
      </c>
      <c r="CW11" s="49">
        <v>0</v>
      </c>
      <c r="CX11" s="49">
        <v>0</v>
      </c>
      <c r="CY11" s="49">
        <v>0</v>
      </c>
      <c r="CZ11" s="49">
        <v>0</v>
      </c>
      <c r="DA11" s="50">
        <f t="shared" ref="DA11:DA14" si="12">SUM(CT11:CZ11)</f>
        <v>0</v>
      </c>
      <c r="DB11" s="49">
        <v>0</v>
      </c>
      <c r="DC11" s="49">
        <v>0</v>
      </c>
      <c r="DD11" s="49">
        <v>0</v>
      </c>
      <c r="DE11" s="49">
        <v>0</v>
      </c>
      <c r="DF11" s="49">
        <v>0</v>
      </c>
      <c r="DG11" s="49">
        <v>0</v>
      </c>
      <c r="DH11" s="49">
        <v>0</v>
      </c>
      <c r="DI11" s="50">
        <f t="shared" ref="DI11:DI14" si="13">SUM(DB11:DH11)</f>
        <v>0</v>
      </c>
      <c r="DJ11" s="49">
        <v>0</v>
      </c>
      <c r="DK11" s="49">
        <v>0</v>
      </c>
      <c r="DL11" s="49">
        <v>0</v>
      </c>
      <c r="DM11" s="49">
        <v>0</v>
      </c>
      <c r="DN11" s="49">
        <v>0</v>
      </c>
      <c r="DO11" s="49">
        <v>0</v>
      </c>
      <c r="DP11" s="49">
        <v>0</v>
      </c>
      <c r="DQ11" s="50">
        <f t="shared" ref="DQ11:DQ14" si="14">SUM(DJ11:DP11)</f>
        <v>0</v>
      </c>
      <c r="DR11" s="49">
        <v>0</v>
      </c>
      <c r="DS11" s="49">
        <v>0</v>
      </c>
      <c r="DT11" s="49">
        <v>0</v>
      </c>
      <c r="DU11" s="49">
        <v>0</v>
      </c>
      <c r="DV11" s="49">
        <v>0</v>
      </c>
      <c r="DW11" s="49">
        <v>0</v>
      </c>
      <c r="DX11" s="49">
        <v>0</v>
      </c>
      <c r="DY11" s="50">
        <f t="shared" ref="DY11:DY14" si="15">SUM(DR11:DX11)</f>
        <v>0</v>
      </c>
    </row>
    <row r="12" spans="1:130" x14ac:dyDescent="0.25">
      <c r="A12" s="48">
        <v>0.27083333333333331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50">
        <f t="shared" si="0"/>
        <v>0</v>
      </c>
      <c r="J12" s="49">
        <v>1</v>
      </c>
      <c r="K12" s="49">
        <v>0</v>
      </c>
      <c r="L12" s="49">
        <v>0</v>
      </c>
      <c r="M12" s="49">
        <v>0</v>
      </c>
      <c r="N12" s="49">
        <v>0</v>
      </c>
      <c r="O12" s="49">
        <v>0</v>
      </c>
      <c r="P12" s="49">
        <v>0</v>
      </c>
      <c r="Q12" s="50">
        <f t="shared" si="1"/>
        <v>1</v>
      </c>
      <c r="R12" s="49">
        <v>2</v>
      </c>
      <c r="S12" s="49">
        <v>0</v>
      </c>
      <c r="T12" s="49">
        <v>0</v>
      </c>
      <c r="U12" s="49">
        <v>0</v>
      </c>
      <c r="V12" s="49">
        <v>0</v>
      </c>
      <c r="W12" s="49">
        <v>0</v>
      </c>
      <c r="X12" s="49">
        <v>0</v>
      </c>
      <c r="Y12" s="50">
        <f t="shared" si="2"/>
        <v>2</v>
      </c>
      <c r="Z12" s="49">
        <v>0</v>
      </c>
      <c r="AA12" s="49">
        <v>0</v>
      </c>
      <c r="AB12" s="49">
        <v>0</v>
      </c>
      <c r="AC12" s="49">
        <v>0</v>
      </c>
      <c r="AD12" s="49">
        <v>0</v>
      </c>
      <c r="AE12" s="49">
        <v>0</v>
      </c>
      <c r="AF12" s="49">
        <v>0</v>
      </c>
      <c r="AG12" s="50">
        <f t="shared" si="3"/>
        <v>0</v>
      </c>
      <c r="AH12" s="49">
        <v>5</v>
      </c>
      <c r="AI12" s="49">
        <v>0</v>
      </c>
      <c r="AJ12" s="49">
        <v>0</v>
      </c>
      <c r="AK12" s="49">
        <v>0</v>
      </c>
      <c r="AL12" s="49">
        <v>0</v>
      </c>
      <c r="AM12" s="49">
        <v>0</v>
      </c>
      <c r="AN12" s="49">
        <v>0</v>
      </c>
      <c r="AO12" s="50">
        <f t="shared" si="4"/>
        <v>5</v>
      </c>
      <c r="AP12" s="49">
        <v>0</v>
      </c>
      <c r="AQ12" s="49">
        <v>0</v>
      </c>
      <c r="AR12" s="49">
        <v>0</v>
      </c>
      <c r="AS12" s="49">
        <v>0</v>
      </c>
      <c r="AT12" s="49">
        <v>0</v>
      </c>
      <c r="AU12" s="49">
        <v>0</v>
      </c>
      <c r="AV12" s="49">
        <v>0</v>
      </c>
      <c r="AW12" s="50">
        <f t="shared" si="5"/>
        <v>0</v>
      </c>
      <c r="AX12" s="49">
        <v>0</v>
      </c>
      <c r="AY12" s="49">
        <v>0</v>
      </c>
      <c r="AZ12" s="49">
        <v>0</v>
      </c>
      <c r="BA12" s="49">
        <v>0</v>
      </c>
      <c r="BB12" s="49">
        <v>0</v>
      </c>
      <c r="BC12" s="49">
        <v>0</v>
      </c>
      <c r="BD12" s="49">
        <v>0</v>
      </c>
      <c r="BE12" s="50">
        <f t="shared" si="6"/>
        <v>0</v>
      </c>
      <c r="BF12" s="49">
        <v>0</v>
      </c>
      <c r="BG12" s="49">
        <v>0</v>
      </c>
      <c r="BH12" s="49">
        <v>0</v>
      </c>
      <c r="BI12" s="49">
        <v>0</v>
      </c>
      <c r="BJ12" s="49">
        <v>0</v>
      </c>
      <c r="BK12" s="49">
        <v>0</v>
      </c>
      <c r="BL12" s="49">
        <v>0</v>
      </c>
      <c r="BM12" s="50">
        <f t="shared" si="7"/>
        <v>0</v>
      </c>
      <c r="BN12" s="49">
        <v>121</v>
      </c>
      <c r="BO12" s="49">
        <v>34</v>
      </c>
      <c r="BP12" s="49">
        <v>0</v>
      </c>
      <c r="BQ12" s="49">
        <v>2</v>
      </c>
      <c r="BR12" s="49">
        <v>0</v>
      </c>
      <c r="BS12" s="49">
        <v>0</v>
      </c>
      <c r="BT12" s="49">
        <v>0</v>
      </c>
      <c r="BU12" s="50">
        <f t="shared" si="8"/>
        <v>157</v>
      </c>
      <c r="BV12" s="49">
        <v>6</v>
      </c>
      <c r="BW12" s="49">
        <v>0</v>
      </c>
      <c r="BX12" s="49">
        <v>0</v>
      </c>
      <c r="BY12" s="49">
        <v>0</v>
      </c>
      <c r="BZ12" s="49">
        <v>0</v>
      </c>
      <c r="CA12" s="49">
        <v>0</v>
      </c>
      <c r="CB12" s="49">
        <v>0</v>
      </c>
      <c r="CC12" s="50">
        <f t="shared" si="9"/>
        <v>6</v>
      </c>
      <c r="CD12" s="49">
        <v>0</v>
      </c>
      <c r="CE12" s="49">
        <v>0</v>
      </c>
      <c r="CF12" s="49">
        <v>0</v>
      </c>
      <c r="CG12" s="49">
        <v>0</v>
      </c>
      <c r="CH12" s="49">
        <v>0</v>
      </c>
      <c r="CI12" s="49">
        <v>0</v>
      </c>
      <c r="CJ12" s="49">
        <v>0</v>
      </c>
      <c r="CK12" s="50">
        <f t="shared" si="10"/>
        <v>0</v>
      </c>
      <c r="CL12" s="49">
        <v>0</v>
      </c>
      <c r="CM12" s="49">
        <v>0</v>
      </c>
      <c r="CN12" s="49">
        <v>0</v>
      </c>
      <c r="CO12" s="49">
        <v>0</v>
      </c>
      <c r="CP12" s="49">
        <v>0</v>
      </c>
      <c r="CQ12" s="49">
        <v>0</v>
      </c>
      <c r="CR12" s="49">
        <v>0</v>
      </c>
      <c r="CS12" s="50">
        <f t="shared" si="11"/>
        <v>0</v>
      </c>
      <c r="CT12" s="49">
        <v>0</v>
      </c>
      <c r="CU12" s="49">
        <v>0</v>
      </c>
      <c r="CV12" s="49">
        <v>0</v>
      </c>
      <c r="CW12" s="49">
        <v>0</v>
      </c>
      <c r="CX12" s="49">
        <v>0</v>
      </c>
      <c r="CY12" s="49">
        <v>0</v>
      </c>
      <c r="CZ12" s="49">
        <v>0</v>
      </c>
      <c r="DA12" s="50">
        <f t="shared" si="12"/>
        <v>0</v>
      </c>
      <c r="DB12" s="49">
        <v>0</v>
      </c>
      <c r="DC12" s="49">
        <v>0</v>
      </c>
      <c r="DD12" s="49">
        <v>0</v>
      </c>
      <c r="DE12" s="49">
        <v>0</v>
      </c>
      <c r="DF12" s="49">
        <v>0</v>
      </c>
      <c r="DG12" s="49">
        <v>0</v>
      </c>
      <c r="DH12" s="49">
        <v>0</v>
      </c>
      <c r="DI12" s="50">
        <f t="shared" si="13"/>
        <v>0</v>
      </c>
      <c r="DJ12" s="49">
        <v>0</v>
      </c>
      <c r="DK12" s="49">
        <v>0</v>
      </c>
      <c r="DL12" s="49">
        <v>0</v>
      </c>
      <c r="DM12" s="49">
        <v>0</v>
      </c>
      <c r="DN12" s="49">
        <v>0</v>
      </c>
      <c r="DO12" s="49">
        <v>0</v>
      </c>
      <c r="DP12" s="49">
        <v>0</v>
      </c>
      <c r="DQ12" s="50">
        <f t="shared" si="14"/>
        <v>0</v>
      </c>
      <c r="DR12" s="49">
        <v>0</v>
      </c>
      <c r="DS12" s="49">
        <v>0</v>
      </c>
      <c r="DT12" s="49">
        <v>0</v>
      </c>
      <c r="DU12" s="49">
        <v>0</v>
      </c>
      <c r="DV12" s="49">
        <v>0</v>
      </c>
      <c r="DW12" s="49">
        <v>0</v>
      </c>
      <c r="DX12" s="49">
        <v>0</v>
      </c>
      <c r="DY12" s="50">
        <f t="shared" si="15"/>
        <v>0</v>
      </c>
    </row>
    <row r="13" spans="1:130" x14ac:dyDescent="0.25">
      <c r="A13" s="48">
        <v>0.28125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50">
        <f t="shared" si="0"/>
        <v>0</v>
      </c>
      <c r="J13" s="49">
        <v>4</v>
      </c>
      <c r="K13" s="49">
        <v>0</v>
      </c>
      <c r="L13" s="49">
        <v>0</v>
      </c>
      <c r="M13" s="49">
        <v>0</v>
      </c>
      <c r="N13" s="49">
        <v>0</v>
      </c>
      <c r="O13" s="49">
        <v>0</v>
      </c>
      <c r="P13" s="49">
        <v>0</v>
      </c>
      <c r="Q13" s="50">
        <f t="shared" si="1"/>
        <v>4</v>
      </c>
      <c r="R13" s="49">
        <v>2</v>
      </c>
      <c r="S13" s="49">
        <v>0</v>
      </c>
      <c r="T13" s="49">
        <v>1</v>
      </c>
      <c r="U13" s="49">
        <v>0</v>
      </c>
      <c r="V13" s="49">
        <v>0</v>
      </c>
      <c r="W13" s="49">
        <v>0</v>
      </c>
      <c r="X13" s="49">
        <v>0</v>
      </c>
      <c r="Y13" s="50">
        <f t="shared" si="2"/>
        <v>3</v>
      </c>
      <c r="Z13" s="49">
        <v>0</v>
      </c>
      <c r="AA13" s="49">
        <v>0</v>
      </c>
      <c r="AB13" s="49">
        <v>0</v>
      </c>
      <c r="AC13" s="49">
        <v>0</v>
      </c>
      <c r="AD13" s="49">
        <v>0</v>
      </c>
      <c r="AE13" s="49">
        <v>0</v>
      </c>
      <c r="AF13" s="49">
        <v>0</v>
      </c>
      <c r="AG13" s="50">
        <f t="shared" si="3"/>
        <v>0</v>
      </c>
      <c r="AH13" s="49">
        <v>8</v>
      </c>
      <c r="AI13" s="49">
        <v>2</v>
      </c>
      <c r="AJ13" s="49">
        <v>0</v>
      </c>
      <c r="AK13" s="49">
        <v>0</v>
      </c>
      <c r="AL13" s="49">
        <v>0</v>
      </c>
      <c r="AM13" s="49">
        <v>0</v>
      </c>
      <c r="AN13" s="49">
        <v>0</v>
      </c>
      <c r="AO13" s="50">
        <f t="shared" si="4"/>
        <v>10</v>
      </c>
      <c r="AP13" s="49">
        <v>0</v>
      </c>
      <c r="AQ13" s="49">
        <v>0</v>
      </c>
      <c r="AR13" s="49">
        <v>0</v>
      </c>
      <c r="AS13" s="49">
        <v>0</v>
      </c>
      <c r="AT13" s="49">
        <v>0</v>
      </c>
      <c r="AU13" s="49">
        <v>0</v>
      </c>
      <c r="AV13" s="49">
        <v>0</v>
      </c>
      <c r="AW13" s="50">
        <f t="shared" si="5"/>
        <v>0</v>
      </c>
      <c r="AX13" s="49">
        <v>2</v>
      </c>
      <c r="AY13" s="49">
        <v>0</v>
      </c>
      <c r="AZ13" s="49">
        <v>0</v>
      </c>
      <c r="BA13" s="49">
        <v>0</v>
      </c>
      <c r="BB13" s="49">
        <v>0</v>
      </c>
      <c r="BC13" s="49">
        <v>0</v>
      </c>
      <c r="BD13" s="49">
        <v>0</v>
      </c>
      <c r="BE13" s="50">
        <f t="shared" si="6"/>
        <v>2</v>
      </c>
      <c r="BF13" s="49">
        <v>0</v>
      </c>
      <c r="BG13" s="49">
        <v>0</v>
      </c>
      <c r="BH13" s="49">
        <v>0</v>
      </c>
      <c r="BI13" s="49">
        <v>0</v>
      </c>
      <c r="BJ13" s="49">
        <v>0</v>
      </c>
      <c r="BK13" s="49">
        <v>0</v>
      </c>
      <c r="BL13" s="49">
        <v>0</v>
      </c>
      <c r="BM13" s="50">
        <f t="shared" si="7"/>
        <v>0</v>
      </c>
      <c r="BN13" s="49">
        <v>141</v>
      </c>
      <c r="BO13" s="49">
        <v>39</v>
      </c>
      <c r="BP13" s="49">
        <v>2</v>
      </c>
      <c r="BQ13" s="49">
        <v>0</v>
      </c>
      <c r="BR13" s="49">
        <v>2</v>
      </c>
      <c r="BS13" s="49">
        <v>0</v>
      </c>
      <c r="BT13" s="49">
        <v>0</v>
      </c>
      <c r="BU13" s="50">
        <f t="shared" si="8"/>
        <v>184</v>
      </c>
      <c r="BV13" s="49">
        <v>7</v>
      </c>
      <c r="BW13" s="49">
        <v>1</v>
      </c>
      <c r="BX13" s="49">
        <v>0</v>
      </c>
      <c r="BY13" s="49">
        <v>0</v>
      </c>
      <c r="BZ13" s="49">
        <v>0</v>
      </c>
      <c r="CA13" s="49">
        <v>0</v>
      </c>
      <c r="CB13" s="49">
        <v>0</v>
      </c>
      <c r="CC13" s="50">
        <f t="shared" si="9"/>
        <v>8</v>
      </c>
      <c r="CD13" s="49">
        <v>0</v>
      </c>
      <c r="CE13" s="49">
        <v>0</v>
      </c>
      <c r="CF13" s="49">
        <v>0</v>
      </c>
      <c r="CG13" s="49">
        <v>0</v>
      </c>
      <c r="CH13" s="49">
        <v>0</v>
      </c>
      <c r="CI13" s="49">
        <v>0</v>
      </c>
      <c r="CJ13" s="49">
        <v>0</v>
      </c>
      <c r="CK13" s="50">
        <f t="shared" si="10"/>
        <v>0</v>
      </c>
      <c r="CL13" s="49">
        <v>0</v>
      </c>
      <c r="CM13" s="49">
        <v>0</v>
      </c>
      <c r="CN13" s="49">
        <v>0</v>
      </c>
      <c r="CO13" s="49">
        <v>0</v>
      </c>
      <c r="CP13" s="49">
        <v>0</v>
      </c>
      <c r="CQ13" s="49">
        <v>0</v>
      </c>
      <c r="CR13" s="49">
        <v>0</v>
      </c>
      <c r="CS13" s="50">
        <f t="shared" si="11"/>
        <v>0</v>
      </c>
      <c r="CT13" s="49">
        <v>0</v>
      </c>
      <c r="CU13" s="49">
        <v>0</v>
      </c>
      <c r="CV13" s="49">
        <v>0</v>
      </c>
      <c r="CW13" s="49">
        <v>0</v>
      </c>
      <c r="CX13" s="49">
        <v>0</v>
      </c>
      <c r="CY13" s="49">
        <v>0</v>
      </c>
      <c r="CZ13" s="49">
        <v>0</v>
      </c>
      <c r="DA13" s="50">
        <f t="shared" si="12"/>
        <v>0</v>
      </c>
      <c r="DB13" s="49">
        <v>0</v>
      </c>
      <c r="DC13" s="49">
        <v>0</v>
      </c>
      <c r="DD13" s="49">
        <v>0</v>
      </c>
      <c r="DE13" s="49">
        <v>0</v>
      </c>
      <c r="DF13" s="49">
        <v>0</v>
      </c>
      <c r="DG13" s="49">
        <v>0</v>
      </c>
      <c r="DH13" s="49">
        <v>0</v>
      </c>
      <c r="DI13" s="50">
        <f t="shared" si="13"/>
        <v>0</v>
      </c>
      <c r="DJ13" s="49">
        <v>0</v>
      </c>
      <c r="DK13" s="49">
        <v>0</v>
      </c>
      <c r="DL13" s="49">
        <v>0</v>
      </c>
      <c r="DM13" s="49">
        <v>0</v>
      </c>
      <c r="DN13" s="49">
        <v>0</v>
      </c>
      <c r="DO13" s="49">
        <v>0</v>
      </c>
      <c r="DP13" s="49">
        <v>0</v>
      </c>
      <c r="DQ13" s="50">
        <f t="shared" si="14"/>
        <v>0</v>
      </c>
      <c r="DR13" s="49">
        <v>0</v>
      </c>
      <c r="DS13" s="49">
        <v>0</v>
      </c>
      <c r="DT13" s="49">
        <v>0</v>
      </c>
      <c r="DU13" s="49">
        <v>0</v>
      </c>
      <c r="DV13" s="49">
        <v>0</v>
      </c>
      <c r="DW13" s="49">
        <v>0</v>
      </c>
      <c r="DX13" s="49">
        <v>0</v>
      </c>
      <c r="DY13" s="50">
        <f t="shared" si="15"/>
        <v>0</v>
      </c>
    </row>
    <row r="14" spans="1:130" x14ac:dyDescent="0.25">
      <c r="A14" s="51" t="s">
        <v>14</v>
      </c>
      <c r="B14" s="50">
        <f>SUM(B10:B13)</f>
        <v>0</v>
      </c>
      <c r="C14" s="50">
        <f t="shared" ref="C14:H14" si="16">SUM(C10:C13)</f>
        <v>0</v>
      </c>
      <c r="D14" s="50">
        <f t="shared" si="16"/>
        <v>0</v>
      </c>
      <c r="E14" s="50">
        <f t="shared" si="16"/>
        <v>0</v>
      </c>
      <c r="F14" s="50">
        <f t="shared" si="16"/>
        <v>0</v>
      </c>
      <c r="G14" s="50">
        <f t="shared" si="16"/>
        <v>0</v>
      </c>
      <c r="H14" s="50">
        <f t="shared" si="16"/>
        <v>0</v>
      </c>
      <c r="I14" s="50">
        <f t="shared" si="0"/>
        <v>0</v>
      </c>
      <c r="J14" s="50">
        <f>SUM(J10:J13)</f>
        <v>11</v>
      </c>
      <c r="K14" s="50">
        <f t="shared" ref="K14:P14" si="17">SUM(K10:K13)</f>
        <v>0</v>
      </c>
      <c r="L14" s="50">
        <f t="shared" si="17"/>
        <v>0</v>
      </c>
      <c r="M14" s="50">
        <f t="shared" si="17"/>
        <v>0</v>
      </c>
      <c r="N14" s="50">
        <f t="shared" si="17"/>
        <v>0</v>
      </c>
      <c r="O14" s="50">
        <f t="shared" si="17"/>
        <v>0</v>
      </c>
      <c r="P14" s="50">
        <f t="shared" si="17"/>
        <v>0</v>
      </c>
      <c r="Q14" s="50">
        <f t="shared" si="1"/>
        <v>11</v>
      </c>
      <c r="R14" s="50">
        <f>SUM(R10:R13)</f>
        <v>4</v>
      </c>
      <c r="S14" s="50">
        <f t="shared" ref="S14:X14" si="18">SUM(S10:S13)</f>
        <v>0</v>
      </c>
      <c r="T14" s="50">
        <f t="shared" si="18"/>
        <v>1</v>
      </c>
      <c r="U14" s="50">
        <f t="shared" si="18"/>
        <v>0</v>
      </c>
      <c r="V14" s="50">
        <f t="shared" si="18"/>
        <v>0</v>
      </c>
      <c r="W14" s="50">
        <f t="shared" si="18"/>
        <v>0</v>
      </c>
      <c r="X14" s="50">
        <f t="shared" si="18"/>
        <v>0</v>
      </c>
      <c r="Y14" s="50">
        <f t="shared" si="2"/>
        <v>5</v>
      </c>
      <c r="Z14" s="50">
        <f>SUM(Z10:Z13)</f>
        <v>0</v>
      </c>
      <c r="AA14" s="50">
        <f t="shared" ref="AA14:AF14" si="19">SUM(AA10:AA13)</f>
        <v>0</v>
      </c>
      <c r="AB14" s="50">
        <f t="shared" si="19"/>
        <v>0</v>
      </c>
      <c r="AC14" s="50">
        <f t="shared" si="19"/>
        <v>0</v>
      </c>
      <c r="AD14" s="50">
        <f t="shared" si="19"/>
        <v>0</v>
      </c>
      <c r="AE14" s="50">
        <f t="shared" si="19"/>
        <v>0</v>
      </c>
      <c r="AF14" s="50">
        <f t="shared" si="19"/>
        <v>0</v>
      </c>
      <c r="AG14" s="50">
        <f t="shared" si="3"/>
        <v>0</v>
      </c>
      <c r="AH14" s="50">
        <f>SUM(AH10:AH13)</f>
        <v>17</v>
      </c>
      <c r="AI14" s="50">
        <f t="shared" ref="AI14:AN14" si="20">SUM(AI10:AI13)</f>
        <v>2</v>
      </c>
      <c r="AJ14" s="50">
        <f t="shared" si="20"/>
        <v>0</v>
      </c>
      <c r="AK14" s="50">
        <f t="shared" si="20"/>
        <v>0</v>
      </c>
      <c r="AL14" s="50">
        <f t="shared" si="20"/>
        <v>0</v>
      </c>
      <c r="AM14" s="50">
        <f t="shared" si="20"/>
        <v>0</v>
      </c>
      <c r="AN14" s="50">
        <f t="shared" si="20"/>
        <v>0</v>
      </c>
      <c r="AO14" s="50">
        <f t="shared" si="4"/>
        <v>19</v>
      </c>
      <c r="AP14" s="50">
        <f>SUM(AP10:AP13)</f>
        <v>0</v>
      </c>
      <c r="AQ14" s="50">
        <f t="shared" ref="AQ14:AV14" si="21">SUM(AQ10:AQ13)</f>
        <v>0</v>
      </c>
      <c r="AR14" s="50">
        <f t="shared" si="21"/>
        <v>0</v>
      </c>
      <c r="AS14" s="50">
        <f t="shared" si="21"/>
        <v>0</v>
      </c>
      <c r="AT14" s="50">
        <f t="shared" si="21"/>
        <v>0</v>
      </c>
      <c r="AU14" s="50">
        <f t="shared" si="21"/>
        <v>0</v>
      </c>
      <c r="AV14" s="50">
        <f t="shared" si="21"/>
        <v>0</v>
      </c>
      <c r="AW14" s="50">
        <f t="shared" si="5"/>
        <v>0</v>
      </c>
      <c r="AX14" s="50">
        <f>SUM(AX10:AX13)</f>
        <v>3</v>
      </c>
      <c r="AY14" s="50">
        <f t="shared" ref="AY14:BD14" si="22">SUM(AY10:AY13)</f>
        <v>0</v>
      </c>
      <c r="AZ14" s="50">
        <f t="shared" si="22"/>
        <v>0</v>
      </c>
      <c r="BA14" s="50">
        <f t="shared" si="22"/>
        <v>0</v>
      </c>
      <c r="BB14" s="50">
        <f t="shared" si="22"/>
        <v>0</v>
      </c>
      <c r="BC14" s="50">
        <f t="shared" si="22"/>
        <v>0</v>
      </c>
      <c r="BD14" s="50">
        <f t="shared" si="22"/>
        <v>0</v>
      </c>
      <c r="BE14" s="50">
        <f t="shared" si="6"/>
        <v>3</v>
      </c>
      <c r="BF14" s="50">
        <f>SUM(BF10:BF13)</f>
        <v>0</v>
      </c>
      <c r="BG14" s="50">
        <f t="shared" ref="BG14:BL14" si="23">SUM(BG10:BG13)</f>
        <v>0</v>
      </c>
      <c r="BH14" s="50">
        <f t="shared" si="23"/>
        <v>0</v>
      </c>
      <c r="BI14" s="50">
        <f t="shared" si="23"/>
        <v>0</v>
      </c>
      <c r="BJ14" s="50">
        <f t="shared" si="23"/>
        <v>0</v>
      </c>
      <c r="BK14" s="50">
        <f t="shared" si="23"/>
        <v>0</v>
      </c>
      <c r="BL14" s="50">
        <f t="shared" si="23"/>
        <v>0</v>
      </c>
      <c r="BM14" s="50">
        <f t="shared" si="7"/>
        <v>0</v>
      </c>
      <c r="BN14" s="50">
        <f>SUM(BN10:BN13)</f>
        <v>284</v>
      </c>
      <c r="BO14" s="50">
        <f t="shared" ref="BO14:BT14" si="24">SUM(BO10:BO13)</f>
        <v>78</v>
      </c>
      <c r="BP14" s="50">
        <f t="shared" si="24"/>
        <v>3</v>
      </c>
      <c r="BQ14" s="50">
        <f t="shared" si="24"/>
        <v>3</v>
      </c>
      <c r="BR14" s="50">
        <f t="shared" si="24"/>
        <v>4</v>
      </c>
      <c r="BS14" s="50">
        <f t="shared" si="24"/>
        <v>0</v>
      </c>
      <c r="BT14" s="50">
        <f t="shared" si="24"/>
        <v>0</v>
      </c>
      <c r="BU14" s="50">
        <f t="shared" si="8"/>
        <v>372</v>
      </c>
      <c r="BV14" s="50">
        <f>SUM(BV10:BV13)</f>
        <v>20</v>
      </c>
      <c r="BW14" s="50">
        <f t="shared" ref="BW14:CB14" si="25">SUM(BW10:BW13)</f>
        <v>1</v>
      </c>
      <c r="BX14" s="50">
        <f t="shared" si="25"/>
        <v>0</v>
      </c>
      <c r="BY14" s="50">
        <f t="shared" si="25"/>
        <v>2</v>
      </c>
      <c r="BZ14" s="50">
        <f t="shared" si="25"/>
        <v>0</v>
      </c>
      <c r="CA14" s="50">
        <f t="shared" si="25"/>
        <v>0</v>
      </c>
      <c r="CB14" s="50">
        <f t="shared" si="25"/>
        <v>0</v>
      </c>
      <c r="CC14" s="50">
        <f t="shared" si="9"/>
        <v>23</v>
      </c>
      <c r="CD14" s="50">
        <f>SUM(CD10:CD13)</f>
        <v>0</v>
      </c>
      <c r="CE14" s="50">
        <f t="shared" ref="CE14:CJ14" si="26">SUM(CE10:CE13)</f>
        <v>0</v>
      </c>
      <c r="CF14" s="50">
        <f t="shared" si="26"/>
        <v>0</v>
      </c>
      <c r="CG14" s="50">
        <f t="shared" si="26"/>
        <v>0</v>
      </c>
      <c r="CH14" s="50">
        <f t="shared" si="26"/>
        <v>0</v>
      </c>
      <c r="CI14" s="50">
        <f t="shared" si="26"/>
        <v>0</v>
      </c>
      <c r="CJ14" s="50">
        <f t="shared" si="26"/>
        <v>0</v>
      </c>
      <c r="CK14" s="50">
        <f t="shared" si="10"/>
        <v>0</v>
      </c>
      <c r="CL14" s="50">
        <f>SUM(CL10:CL13)</f>
        <v>0</v>
      </c>
      <c r="CM14" s="50">
        <f t="shared" ref="CM14:CR14" si="27">SUM(CM10:CM13)</f>
        <v>0</v>
      </c>
      <c r="CN14" s="50">
        <f t="shared" si="27"/>
        <v>0</v>
      </c>
      <c r="CO14" s="50">
        <f t="shared" si="27"/>
        <v>0</v>
      </c>
      <c r="CP14" s="50">
        <f t="shared" si="27"/>
        <v>0</v>
      </c>
      <c r="CQ14" s="50">
        <f t="shared" si="27"/>
        <v>0</v>
      </c>
      <c r="CR14" s="50">
        <f t="shared" si="27"/>
        <v>0</v>
      </c>
      <c r="CS14" s="50">
        <f t="shared" si="11"/>
        <v>0</v>
      </c>
      <c r="CT14" s="50">
        <f>SUM(CT10:CT13)</f>
        <v>0</v>
      </c>
      <c r="CU14" s="50">
        <f t="shared" ref="CU14:CZ14" si="28">SUM(CU10:CU13)</f>
        <v>0</v>
      </c>
      <c r="CV14" s="50">
        <f t="shared" si="28"/>
        <v>0</v>
      </c>
      <c r="CW14" s="50">
        <f t="shared" si="28"/>
        <v>0</v>
      </c>
      <c r="CX14" s="50">
        <f t="shared" si="28"/>
        <v>0</v>
      </c>
      <c r="CY14" s="50">
        <f t="shared" si="28"/>
        <v>0</v>
      </c>
      <c r="CZ14" s="50">
        <f t="shared" si="28"/>
        <v>0</v>
      </c>
      <c r="DA14" s="50">
        <f t="shared" si="12"/>
        <v>0</v>
      </c>
      <c r="DB14" s="50">
        <f>SUM(DB10:DB13)</f>
        <v>0</v>
      </c>
      <c r="DC14" s="50">
        <f t="shared" ref="DC14:DH14" si="29">SUM(DC10:DC13)</f>
        <v>0</v>
      </c>
      <c r="DD14" s="50">
        <f t="shared" si="29"/>
        <v>0</v>
      </c>
      <c r="DE14" s="50">
        <f t="shared" si="29"/>
        <v>0</v>
      </c>
      <c r="DF14" s="50">
        <f t="shared" si="29"/>
        <v>0</v>
      </c>
      <c r="DG14" s="50">
        <f t="shared" si="29"/>
        <v>0</v>
      </c>
      <c r="DH14" s="50">
        <f t="shared" si="29"/>
        <v>0</v>
      </c>
      <c r="DI14" s="50">
        <f t="shared" si="13"/>
        <v>0</v>
      </c>
      <c r="DJ14" s="50">
        <f>SUM(DJ10:DJ13)</f>
        <v>0</v>
      </c>
      <c r="DK14" s="50">
        <f t="shared" ref="DK14:DP14" si="30">SUM(DK10:DK13)</f>
        <v>0</v>
      </c>
      <c r="DL14" s="50">
        <f t="shared" si="30"/>
        <v>0</v>
      </c>
      <c r="DM14" s="50">
        <f t="shared" si="30"/>
        <v>0</v>
      </c>
      <c r="DN14" s="50">
        <f t="shared" si="30"/>
        <v>0</v>
      </c>
      <c r="DO14" s="50">
        <f t="shared" si="30"/>
        <v>0</v>
      </c>
      <c r="DP14" s="50">
        <f t="shared" si="30"/>
        <v>0</v>
      </c>
      <c r="DQ14" s="50">
        <f t="shared" si="14"/>
        <v>0</v>
      </c>
      <c r="DR14" s="50">
        <f>SUM(DR10:DR13)</f>
        <v>0</v>
      </c>
      <c r="DS14" s="50">
        <f t="shared" ref="DS14:DX14" si="31">SUM(DS10:DS13)</f>
        <v>0</v>
      </c>
      <c r="DT14" s="50">
        <f t="shared" si="31"/>
        <v>0</v>
      </c>
      <c r="DU14" s="50">
        <f t="shared" si="31"/>
        <v>0</v>
      </c>
      <c r="DV14" s="50">
        <f t="shared" si="31"/>
        <v>0</v>
      </c>
      <c r="DW14" s="50">
        <f t="shared" si="31"/>
        <v>0</v>
      </c>
      <c r="DX14" s="50">
        <f t="shared" si="31"/>
        <v>0</v>
      </c>
      <c r="DY14" s="50">
        <f t="shared" si="15"/>
        <v>0</v>
      </c>
    </row>
    <row r="15" spans="1:130" x14ac:dyDescent="0.25">
      <c r="A15" s="48" t="s">
        <v>52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0">
        <f>SUM(B15:H15)</f>
        <v>0</v>
      </c>
      <c r="J15" s="49">
        <v>7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50">
        <f>SUM(J15:P15)</f>
        <v>7</v>
      </c>
      <c r="R15" s="49">
        <v>0</v>
      </c>
      <c r="S15" s="49">
        <v>0</v>
      </c>
      <c r="T15" s="49">
        <v>0</v>
      </c>
      <c r="U15" s="49">
        <v>0</v>
      </c>
      <c r="V15" s="49">
        <v>0</v>
      </c>
      <c r="W15" s="49">
        <v>0</v>
      </c>
      <c r="X15" s="49">
        <v>0</v>
      </c>
      <c r="Y15" s="50">
        <f>SUM(R15:X15)</f>
        <v>0</v>
      </c>
      <c r="Z15" s="49">
        <v>0</v>
      </c>
      <c r="AA15" s="49">
        <v>0</v>
      </c>
      <c r="AB15" s="49">
        <v>0</v>
      </c>
      <c r="AC15" s="49">
        <v>0</v>
      </c>
      <c r="AD15" s="49">
        <v>0</v>
      </c>
      <c r="AE15" s="49">
        <v>0</v>
      </c>
      <c r="AF15" s="49">
        <v>0</v>
      </c>
      <c r="AG15" s="50">
        <f>SUM(Z15:AF15)</f>
        <v>0</v>
      </c>
      <c r="AH15" s="49">
        <v>17</v>
      </c>
      <c r="AI15" s="49">
        <v>2</v>
      </c>
      <c r="AJ15" s="49">
        <v>1</v>
      </c>
      <c r="AK15" s="49">
        <v>0</v>
      </c>
      <c r="AL15" s="49">
        <v>0</v>
      </c>
      <c r="AM15" s="49">
        <v>0</v>
      </c>
      <c r="AN15" s="49">
        <v>0</v>
      </c>
      <c r="AO15" s="50">
        <f>SUM(AH15:AN15)</f>
        <v>20</v>
      </c>
      <c r="AP15" s="49">
        <v>0</v>
      </c>
      <c r="AQ15" s="49">
        <v>0</v>
      </c>
      <c r="AR15" s="49">
        <v>0</v>
      </c>
      <c r="AS15" s="49">
        <v>0</v>
      </c>
      <c r="AT15" s="49">
        <v>0</v>
      </c>
      <c r="AU15" s="49">
        <v>0</v>
      </c>
      <c r="AV15" s="49">
        <v>0</v>
      </c>
      <c r="AW15" s="50">
        <f>SUM(AP15:AV15)</f>
        <v>0</v>
      </c>
      <c r="AX15" s="49">
        <v>1</v>
      </c>
      <c r="AY15" s="49">
        <v>0</v>
      </c>
      <c r="AZ15" s="49">
        <v>0</v>
      </c>
      <c r="BA15" s="49">
        <v>0</v>
      </c>
      <c r="BB15" s="49">
        <v>0</v>
      </c>
      <c r="BC15" s="49">
        <v>0</v>
      </c>
      <c r="BD15" s="49">
        <v>0</v>
      </c>
      <c r="BE15" s="50">
        <f>SUM(AX15:BD15)</f>
        <v>1</v>
      </c>
      <c r="BF15" s="49">
        <v>0</v>
      </c>
      <c r="BG15" s="49">
        <v>0</v>
      </c>
      <c r="BH15" s="49">
        <v>0</v>
      </c>
      <c r="BI15" s="49">
        <v>0</v>
      </c>
      <c r="BJ15" s="49">
        <v>0</v>
      </c>
      <c r="BK15" s="49">
        <v>0</v>
      </c>
      <c r="BL15" s="49">
        <v>0</v>
      </c>
      <c r="BM15" s="50">
        <f>SUM(BF15:BL15)</f>
        <v>0</v>
      </c>
      <c r="BN15" s="49">
        <v>108</v>
      </c>
      <c r="BO15" s="49">
        <v>26</v>
      </c>
      <c r="BP15" s="49">
        <v>0</v>
      </c>
      <c r="BQ15" s="49">
        <v>0</v>
      </c>
      <c r="BR15" s="49">
        <v>2</v>
      </c>
      <c r="BS15" s="49">
        <v>0</v>
      </c>
      <c r="BT15" s="49">
        <v>0</v>
      </c>
      <c r="BU15" s="50">
        <f>SUM(BN15:BT15)</f>
        <v>136</v>
      </c>
      <c r="BV15" s="49">
        <v>19</v>
      </c>
      <c r="BW15" s="49">
        <v>3</v>
      </c>
      <c r="BX15" s="49">
        <v>1</v>
      </c>
      <c r="BY15" s="49">
        <v>0</v>
      </c>
      <c r="BZ15" s="49">
        <v>1</v>
      </c>
      <c r="CA15" s="49">
        <v>0</v>
      </c>
      <c r="CB15" s="49">
        <v>0</v>
      </c>
      <c r="CC15" s="50">
        <f>SUM(BV15:CB15)</f>
        <v>24</v>
      </c>
      <c r="CD15" s="49">
        <v>0</v>
      </c>
      <c r="CE15" s="49">
        <v>0</v>
      </c>
      <c r="CF15" s="49">
        <v>0</v>
      </c>
      <c r="CG15" s="49">
        <v>0</v>
      </c>
      <c r="CH15" s="49">
        <v>0</v>
      </c>
      <c r="CI15" s="49">
        <v>0</v>
      </c>
      <c r="CJ15" s="49">
        <v>0</v>
      </c>
      <c r="CK15" s="50">
        <f>SUM(CD15:CJ15)</f>
        <v>0</v>
      </c>
      <c r="CL15" s="49">
        <v>0</v>
      </c>
      <c r="CM15" s="49">
        <v>0</v>
      </c>
      <c r="CN15" s="49">
        <v>0</v>
      </c>
      <c r="CO15" s="49">
        <v>0</v>
      </c>
      <c r="CP15" s="49">
        <v>0</v>
      </c>
      <c r="CQ15" s="49">
        <v>0</v>
      </c>
      <c r="CR15" s="49">
        <v>0</v>
      </c>
      <c r="CS15" s="50">
        <f>SUM(CL15:CR15)</f>
        <v>0</v>
      </c>
      <c r="CT15" s="49">
        <v>0</v>
      </c>
      <c r="CU15" s="49">
        <v>0</v>
      </c>
      <c r="CV15" s="49">
        <v>0</v>
      </c>
      <c r="CW15" s="49">
        <v>0</v>
      </c>
      <c r="CX15" s="49">
        <v>0</v>
      </c>
      <c r="CY15" s="49">
        <v>0</v>
      </c>
      <c r="CZ15" s="49">
        <v>0</v>
      </c>
      <c r="DA15" s="50">
        <f>SUM(CT15:CZ15)</f>
        <v>0</v>
      </c>
      <c r="DB15" s="49">
        <v>0</v>
      </c>
      <c r="DC15" s="49">
        <v>0</v>
      </c>
      <c r="DD15" s="49">
        <v>0</v>
      </c>
      <c r="DE15" s="49">
        <v>0</v>
      </c>
      <c r="DF15" s="49">
        <v>0</v>
      </c>
      <c r="DG15" s="49">
        <v>0</v>
      </c>
      <c r="DH15" s="49">
        <v>0</v>
      </c>
      <c r="DI15" s="50">
        <f>SUM(DB15:DH15)</f>
        <v>0</v>
      </c>
      <c r="DJ15" s="49">
        <v>0</v>
      </c>
      <c r="DK15" s="49">
        <v>0</v>
      </c>
      <c r="DL15" s="49">
        <v>0</v>
      </c>
      <c r="DM15" s="49">
        <v>0</v>
      </c>
      <c r="DN15" s="49">
        <v>0</v>
      </c>
      <c r="DO15" s="49">
        <v>0</v>
      </c>
      <c r="DP15" s="49">
        <v>0</v>
      </c>
      <c r="DQ15" s="50">
        <f>SUM(DJ15:DP15)</f>
        <v>0</v>
      </c>
      <c r="DR15" s="49">
        <v>0</v>
      </c>
      <c r="DS15" s="49">
        <v>0</v>
      </c>
      <c r="DT15" s="49">
        <v>0</v>
      </c>
      <c r="DU15" s="49">
        <v>0</v>
      </c>
      <c r="DV15" s="49">
        <v>0</v>
      </c>
      <c r="DW15" s="49">
        <v>0</v>
      </c>
      <c r="DX15" s="49">
        <v>0</v>
      </c>
      <c r="DY15" s="50">
        <f>SUM(DR15:DX15)</f>
        <v>0</v>
      </c>
      <c r="DZ15" s="89"/>
    </row>
    <row r="16" spans="1:130" x14ac:dyDescent="0.25">
      <c r="A16" s="48" t="s">
        <v>53</v>
      </c>
      <c r="B16" s="49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50">
        <f t="shared" ref="I16:I49" si="32">SUM(B16:H16)</f>
        <v>0</v>
      </c>
      <c r="J16" s="49">
        <v>4</v>
      </c>
      <c r="K16" s="49">
        <v>1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50">
        <f t="shared" ref="Q16:Q74" si="33">SUM(J16:P16)</f>
        <v>5</v>
      </c>
      <c r="R16" s="49">
        <v>0</v>
      </c>
      <c r="S16" s="49">
        <v>0</v>
      </c>
      <c r="T16" s="49">
        <v>0</v>
      </c>
      <c r="U16" s="49">
        <v>0</v>
      </c>
      <c r="V16" s="49">
        <v>0</v>
      </c>
      <c r="W16" s="49">
        <v>0</v>
      </c>
      <c r="X16" s="49">
        <v>0</v>
      </c>
      <c r="Y16" s="50">
        <f t="shared" ref="Y16:Y74" si="34">SUM(R16:X16)</f>
        <v>0</v>
      </c>
      <c r="Z16" s="49">
        <v>0</v>
      </c>
      <c r="AA16" s="49">
        <v>0</v>
      </c>
      <c r="AB16" s="49">
        <v>0</v>
      </c>
      <c r="AC16" s="49">
        <v>0</v>
      </c>
      <c r="AD16" s="49">
        <v>0</v>
      </c>
      <c r="AE16" s="49">
        <v>0</v>
      </c>
      <c r="AF16" s="49">
        <v>0</v>
      </c>
      <c r="AG16" s="50">
        <f t="shared" ref="AG16:AG74" si="35">SUM(Z16:AF16)</f>
        <v>0</v>
      </c>
      <c r="AH16" s="49">
        <v>14</v>
      </c>
      <c r="AI16" s="49">
        <v>7</v>
      </c>
      <c r="AJ16" s="49">
        <v>0</v>
      </c>
      <c r="AK16" s="49">
        <v>0</v>
      </c>
      <c r="AL16" s="49">
        <v>0</v>
      </c>
      <c r="AM16" s="49">
        <v>0</v>
      </c>
      <c r="AN16" s="49">
        <v>0</v>
      </c>
      <c r="AO16" s="50">
        <f t="shared" ref="AO16:AO74" si="36">SUM(AH16:AN16)</f>
        <v>21</v>
      </c>
      <c r="AP16" s="49">
        <v>0</v>
      </c>
      <c r="AQ16" s="49">
        <v>0</v>
      </c>
      <c r="AR16" s="49">
        <v>0</v>
      </c>
      <c r="AS16" s="49">
        <v>0</v>
      </c>
      <c r="AT16" s="49">
        <v>0</v>
      </c>
      <c r="AU16" s="49">
        <v>0</v>
      </c>
      <c r="AV16" s="49">
        <v>0</v>
      </c>
      <c r="AW16" s="50">
        <f t="shared" ref="AW16:AW74" si="37">SUM(AP16:AV16)</f>
        <v>0</v>
      </c>
      <c r="AX16" s="49">
        <v>2</v>
      </c>
      <c r="AY16" s="49">
        <v>0</v>
      </c>
      <c r="AZ16" s="49">
        <v>0</v>
      </c>
      <c r="BA16" s="49">
        <v>0</v>
      </c>
      <c r="BB16" s="49">
        <v>0</v>
      </c>
      <c r="BC16" s="49">
        <v>0</v>
      </c>
      <c r="BD16" s="49">
        <v>0</v>
      </c>
      <c r="BE16" s="50">
        <f t="shared" ref="BE16:BE74" si="38">SUM(AX16:BD16)</f>
        <v>2</v>
      </c>
      <c r="BF16" s="49">
        <v>0</v>
      </c>
      <c r="BG16" s="49">
        <v>0</v>
      </c>
      <c r="BH16" s="49">
        <v>0</v>
      </c>
      <c r="BI16" s="49">
        <v>0</v>
      </c>
      <c r="BJ16" s="49">
        <v>0</v>
      </c>
      <c r="BK16" s="49">
        <v>0</v>
      </c>
      <c r="BL16" s="49">
        <v>0</v>
      </c>
      <c r="BM16" s="50">
        <f t="shared" ref="BM16:BM74" si="39">SUM(BF16:BL16)</f>
        <v>0</v>
      </c>
      <c r="BN16" s="49">
        <v>32</v>
      </c>
      <c r="BO16" s="49">
        <v>2</v>
      </c>
      <c r="BP16" s="49">
        <v>0</v>
      </c>
      <c r="BQ16" s="49">
        <v>0</v>
      </c>
      <c r="BR16" s="49">
        <v>3</v>
      </c>
      <c r="BS16" s="49">
        <v>0</v>
      </c>
      <c r="BT16" s="49">
        <v>0</v>
      </c>
      <c r="BU16" s="50">
        <f t="shared" ref="BU16:BU74" si="40">SUM(BN16:BT16)</f>
        <v>37</v>
      </c>
      <c r="BV16" s="49">
        <v>7</v>
      </c>
      <c r="BW16" s="49">
        <v>0</v>
      </c>
      <c r="BX16" s="49">
        <v>2</v>
      </c>
      <c r="BY16" s="49">
        <v>0</v>
      </c>
      <c r="BZ16" s="49">
        <v>0</v>
      </c>
      <c r="CA16" s="49">
        <v>0</v>
      </c>
      <c r="CB16" s="49">
        <v>0</v>
      </c>
      <c r="CC16" s="50">
        <f t="shared" ref="CC16:CC74" si="41">SUM(BV16:CB16)</f>
        <v>9</v>
      </c>
      <c r="CD16" s="49">
        <v>0</v>
      </c>
      <c r="CE16" s="49">
        <v>0</v>
      </c>
      <c r="CF16" s="49">
        <v>0</v>
      </c>
      <c r="CG16" s="49">
        <v>0</v>
      </c>
      <c r="CH16" s="49">
        <v>0</v>
      </c>
      <c r="CI16" s="49">
        <v>0</v>
      </c>
      <c r="CJ16" s="49">
        <v>0</v>
      </c>
      <c r="CK16" s="50">
        <f t="shared" ref="CK16:CK74" si="42">SUM(CD16:CJ16)</f>
        <v>0</v>
      </c>
      <c r="CL16" s="49">
        <v>0</v>
      </c>
      <c r="CM16" s="49">
        <v>0</v>
      </c>
      <c r="CN16" s="49">
        <v>0</v>
      </c>
      <c r="CO16" s="49">
        <v>0</v>
      </c>
      <c r="CP16" s="49">
        <v>0</v>
      </c>
      <c r="CQ16" s="49">
        <v>0</v>
      </c>
      <c r="CR16" s="49">
        <v>0</v>
      </c>
      <c r="CS16" s="50">
        <f t="shared" ref="CS16:CS74" si="43">SUM(CL16:CR16)</f>
        <v>0</v>
      </c>
      <c r="CT16" s="49">
        <v>0</v>
      </c>
      <c r="CU16" s="49">
        <v>0</v>
      </c>
      <c r="CV16" s="49">
        <v>0</v>
      </c>
      <c r="CW16" s="49">
        <v>0</v>
      </c>
      <c r="CX16" s="49">
        <v>0</v>
      </c>
      <c r="CY16" s="49">
        <v>0</v>
      </c>
      <c r="CZ16" s="49">
        <v>0</v>
      </c>
      <c r="DA16" s="50">
        <f t="shared" ref="DA16:DA74" si="44">SUM(CT16:CZ16)</f>
        <v>0</v>
      </c>
      <c r="DB16" s="49">
        <v>0</v>
      </c>
      <c r="DC16" s="49">
        <v>0</v>
      </c>
      <c r="DD16" s="49">
        <v>0</v>
      </c>
      <c r="DE16" s="49">
        <v>0</v>
      </c>
      <c r="DF16" s="49">
        <v>0</v>
      </c>
      <c r="DG16" s="49">
        <v>0</v>
      </c>
      <c r="DH16" s="49">
        <v>0</v>
      </c>
      <c r="DI16" s="50">
        <f t="shared" ref="DI16:DI74" si="45">SUM(DB16:DH16)</f>
        <v>0</v>
      </c>
      <c r="DJ16" s="49">
        <v>0</v>
      </c>
      <c r="DK16" s="49">
        <v>0</v>
      </c>
      <c r="DL16" s="49">
        <v>0</v>
      </c>
      <c r="DM16" s="49">
        <v>0</v>
      </c>
      <c r="DN16" s="49">
        <v>0</v>
      </c>
      <c r="DO16" s="49">
        <v>0</v>
      </c>
      <c r="DP16" s="49">
        <v>0</v>
      </c>
      <c r="DQ16" s="50">
        <f t="shared" ref="DQ16:DQ74" si="46">SUM(DJ16:DP16)</f>
        <v>0</v>
      </c>
      <c r="DR16" s="49">
        <v>0</v>
      </c>
      <c r="DS16" s="49">
        <v>0</v>
      </c>
      <c r="DT16" s="49">
        <v>0</v>
      </c>
      <c r="DU16" s="49">
        <v>0</v>
      </c>
      <c r="DV16" s="49">
        <v>0</v>
      </c>
      <c r="DW16" s="49">
        <v>0</v>
      </c>
      <c r="DX16" s="49">
        <v>0</v>
      </c>
      <c r="DY16" s="50">
        <f t="shared" ref="DY16:DY74" si="47">SUM(DR16:DX16)</f>
        <v>0</v>
      </c>
    </row>
    <row r="17" spans="1:129" x14ac:dyDescent="0.25">
      <c r="A17" s="48" t="s">
        <v>54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50">
        <f t="shared" si="32"/>
        <v>0</v>
      </c>
      <c r="J17" s="49">
        <v>10</v>
      </c>
      <c r="K17" s="49">
        <v>1</v>
      </c>
      <c r="L17" s="49">
        <v>2</v>
      </c>
      <c r="M17" s="49">
        <v>0</v>
      </c>
      <c r="N17" s="49">
        <v>0</v>
      </c>
      <c r="O17" s="49">
        <v>0</v>
      </c>
      <c r="P17" s="49">
        <v>0</v>
      </c>
      <c r="Q17" s="50">
        <f t="shared" si="33"/>
        <v>13</v>
      </c>
      <c r="R17" s="49">
        <v>2</v>
      </c>
      <c r="S17" s="49">
        <v>0</v>
      </c>
      <c r="T17" s="49">
        <v>0</v>
      </c>
      <c r="U17" s="49">
        <v>0</v>
      </c>
      <c r="V17" s="49">
        <v>0</v>
      </c>
      <c r="W17" s="49">
        <v>0</v>
      </c>
      <c r="X17" s="49">
        <v>0</v>
      </c>
      <c r="Y17" s="50">
        <f t="shared" si="34"/>
        <v>2</v>
      </c>
      <c r="Z17" s="49">
        <v>0</v>
      </c>
      <c r="AA17" s="49">
        <v>0</v>
      </c>
      <c r="AB17" s="49">
        <v>0</v>
      </c>
      <c r="AC17" s="49">
        <v>0</v>
      </c>
      <c r="AD17" s="49">
        <v>0</v>
      </c>
      <c r="AE17" s="49">
        <v>0</v>
      </c>
      <c r="AF17" s="49">
        <v>0</v>
      </c>
      <c r="AG17" s="50">
        <f t="shared" si="35"/>
        <v>0</v>
      </c>
      <c r="AH17" s="49">
        <v>23</v>
      </c>
      <c r="AI17" s="49">
        <v>3</v>
      </c>
      <c r="AJ17" s="49">
        <v>0</v>
      </c>
      <c r="AK17" s="49">
        <v>0</v>
      </c>
      <c r="AL17" s="49">
        <v>1</v>
      </c>
      <c r="AM17" s="49">
        <v>0</v>
      </c>
      <c r="AN17" s="49">
        <v>0</v>
      </c>
      <c r="AO17" s="50">
        <f t="shared" si="36"/>
        <v>27</v>
      </c>
      <c r="AP17" s="49">
        <v>0</v>
      </c>
      <c r="AQ17" s="49">
        <v>0</v>
      </c>
      <c r="AR17" s="49">
        <v>0</v>
      </c>
      <c r="AS17" s="49">
        <v>0</v>
      </c>
      <c r="AT17" s="49">
        <v>0</v>
      </c>
      <c r="AU17" s="49">
        <v>0</v>
      </c>
      <c r="AV17" s="49">
        <v>0</v>
      </c>
      <c r="AW17" s="50">
        <f t="shared" si="37"/>
        <v>0</v>
      </c>
      <c r="AX17" s="49">
        <v>6</v>
      </c>
      <c r="AY17" s="49">
        <v>0</v>
      </c>
      <c r="AZ17" s="49">
        <v>0</v>
      </c>
      <c r="BA17" s="49">
        <v>0</v>
      </c>
      <c r="BB17" s="49">
        <v>0</v>
      </c>
      <c r="BC17" s="49">
        <v>0</v>
      </c>
      <c r="BD17" s="49">
        <v>0</v>
      </c>
      <c r="BE17" s="50">
        <f t="shared" si="38"/>
        <v>6</v>
      </c>
      <c r="BF17" s="49">
        <v>0</v>
      </c>
      <c r="BG17" s="49">
        <v>0</v>
      </c>
      <c r="BH17" s="49">
        <v>0</v>
      </c>
      <c r="BI17" s="49">
        <v>0</v>
      </c>
      <c r="BJ17" s="49">
        <v>0</v>
      </c>
      <c r="BK17" s="49">
        <v>0</v>
      </c>
      <c r="BL17" s="49">
        <v>0</v>
      </c>
      <c r="BM17" s="50">
        <f t="shared" si="39"/>
        <v>0</v>
      </c>
      <c r="BN17" s="49">
        <v>21</v>
      </c>
      <c r="BO17" s="49">
        <v>1</v>
      </c>
      <c r="BP17" s="49">
        <v>0</v>
      </c>
      <c r="BQ17" s="49">
        <v>0</v>
      </c>
      <c r="BR17" s="49">
        <v>0</v>
      </c>
      <c r="BS17" s="49">
        <v>0</v>
      </c>
      <c r="BT17" s="49">
        <v>0</v>
      </c>
      <c r="BU17" s="50">
        <f t="shared" si="40"/>
        <v>22</v>
      </c>
      <c r="BV17" s="49">
        <v>10</v>
      </c>
      <c r="BW17" s="49">
        <v>2</v>
      </c>
      <c r="BX17" s="49">
        <v>0</v>
      </c>
      <c r="BY17" s="49">
        <v>0</v>
      </c>
      <c r="BZ17" s="49">
        <v>1</v>
      </c>
      <c r="CA17" s="49">
        <v>0</v>
      </c>
      <c r="CB17" s="49">
        <v>0</v>
      </c>
      <c r="CC17" s="50">
        <f t="shared" si="41"/>
        <v>13</v>
      </c>
      <c r="CD17" s="49">
        <v>0</v>
      </c>
      <c r="CE17" s="49">
        <v>0</v>
      </c>
      <c r="CF17" s="49">
        <v>0</v>
      </c>
      <c r="CG17" s="49">
        <v>0</v>
      </c>
      <c r="CH17" s="49">
        <v>0</v>
      </c>
      <c r="CI17" s="49">
        <v>0</v>
      </c>
      <c r="CJ17" s="49">
        <v>0</v>
      </c>
      <c r="CK17" s="50">
        <f t="shared" si="42"/>
        <v>0</v>
      </c>
      <c r="CL17" s="49">
        <v>0</v>
      </c>
      <c r="CM17" s="49">
        <v>0</v>
      </c>
      <c r="CN17" s="49">
        <v>0</v>
      </c>
      <c r="CO17" s="49">
        <v>0</v>
      </c>
      <c r="CP17" s="49">
        <v>0</v>
      </c>
      <c r="CQ17" s="49">
        <v>0</v>
      </c>
      <c r="CR17" s="49">
        <v>0</v>
      </c>
      <c r="CS17" s="50">
        <f t="shared" si="43"/>
        <v>0</v>
      </c>
      <c r="CT17" s="49">
        <v>0</v>
      </c>
      <c r="CU17" s="49">
        <v>0</v>
      </c>
      <c r="CV17" s="49">
        <v>0</v>
      </c>
      <c r="CW17" s="49">
        <v>0</v>
      </c>
      <c r="CX17" s="49">
        <v>0</v>
      </c>
      <c r="CY17" s="49">
        <v>0</v>
      </c>
      <c r="CZ17" s="49">
        <v>0</v>
      </c>
      <c r="DA17" s="50">
        <f t="shared" si="44"/>
        <v>0</v>
      </c>
      <c r="DB17" s="49">
        <v>0</v>
      </c>
      <c r="DC17" s="49">
        <v>0</v>
      </c>
      <c r="DD17" s="49">
        <v>0</v>
      </c>
      <c r="DE17" s="49">
        <v>0</v>
      </c>
      <c r="DF17" s="49">
        <v>0</v>
      </c>
      <c r="DG17" s="49">
        <v>0</v>
      </c>
      <c r="DH17" s="49">
        <v>0</v>
      </c>
      <c r="DI17" s="50">
        <f t="shared" si="45"/>
        <v>0</v>
      </c>
      <c r="DJ17" s="49">
        <v>0</v>
      </c>
      <c r="DK17" s="49">
        <v>0</v>
      </c>
      <c r="DL17" s="49">
        <v>0</v>
      </c>
      <c r="DM17" s="49">
        <v>0</v>
      </c>
      <c r="DN17" s="49">
        <v>0</v>
      </c>
      <c r="DO17" s="49">
        <v>0</v>
      </c>
      <c r="DP17" s="49">
        <v>0</v>
      </c>
      <c r="DQ17" s="50">
        <f t="shared" si="46"/>
        <v>0</v>
      </c>
      <c r="DR17" s="49">
        <v>0</v>
      </c>
      <c r="DS17" s="49">
        <v>0</v>
      </c>
      <c r="DT17" s="49">
        <v>0</v>
      </c>
      <c r="DU17" s="49">
        <v>0</v>
      </c>
      <c r="DV17" s="49">
        <v>0</v>
      </c>
      <c r="DW17" s="49">
        <v>0</v>
      </c>
      <c r="DX17" s="49">
        <v>0</v>
      </c>
      <c r="DY17" s="50">
        <f t="shared" si="47"/>
        <v>0</v>
      </c>
    </row>
    <row r="18" spans="1:129" x14ac:dyDescent="0.25">
      <c r="A18" s="48" t="s">
        <v>55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50">
        <f t="shared" si="32"/>
        <v>0</v>
      </c>
      <c r="J18" s="49">
        <v>11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50">
        <f t="shared" si="33"/>
        <v>11</v>
      </c>
      <c r="R18" s="49">
        <v>1</v>
      </c>
      <c r="S18" s="49">
        <v>2</v>
      </c>
      <c r="T18" s="49">
        <v>0</v>
      </c>
      <c r="U18" s="49">
        <v>0</v>
      </c>
      <c r="V18" s="49">
        <v>0</v>
      </c>
      <c r="W18" s="49">
        <v>0</v>
      </c>
      <c r="X18" s="49">
        <v>0</v>
      </c>
      <c r="Y18" s="50">
        <f t="shared" si="34"/>
        <v>3</v>
      </c>
      <c r="Z18" s="49">
        <v>0</v>
      </c>
      <c r="AA18" s="49">
        <v>0</v>
      </c>
      <c r="AB18" s="49">
        <v>0</v>
      </c>
      <c r="AC18" s="49">
        <v>0</v>
      </c>
      <c r="AD18" s="49">
        <v>0</v>
      </c>
      <c r="AE18" s="49">
        <v>0</v>
      </c>
      <c r="AF18" s="49">
        <v>0</v>
      </c>
      <c r="AG18" s="50">
        <f t="shared" si="35"/>
        <v>0</v>
      </c>
      <c r="AH18" s="49">
        <v>8</v>
      </c>
      <c r="AI18" s="49">
        <v>1</v>
      </c>
      <c r="AJ18" s="49">
        <v>0</v>
      </c>
      <c r="AK18" s="49">
        <v>0</v>
      </c>
      <c r="AL18" s="49">
        <v>0</v>
      </c>
      <c r="AM18" s="49">
        <v>0</v>
      </c>
      <c r="AN18" s="49">
        <v>0</v>
      </c>
      <c r="AO18" s="50">
        <f t="shared" si="36"/>
        <v>9</v>
      </c>
      <c r="AP18" s="49">
        <v>0</v>
      </c>
      <c r="AQ18" s="49">
        <v>0</v>
      </c>
      <c r="AR18" s="49">
        <v>0</v>
      </c>
      <c r="AS18" s="49">
        <v>0</v>
      </c>
      <c r="AT18" s="49">
        <v>0</v>
      </c>
      <c r="AU18" s="49">
        <v>0</v>
      </c>
      <c r="AV18" s="49">
        <v>0</v>
      </c>
      <c r="AW18" s="50">
        <f t="shared" si="37"/>
        <v>0</v>
      </c>
      <c r="AX18" s="49">
        <v>11</v>
      </c>
      <c r="AY18" s="49">
        <v>0</v>
      </c>
      <c r="AZ18" s="49">
        <v>0</v>
      </c>
      <c r="BA18" s="49">
        <v>0</v>
      </c>
      <c r="BB18" s="49">
        <v>0</v>
      </c>
      <c r="BC18" s="49">
        <v>0</v>
      </c>
      <c r="BD18" s="49">
        <v>0</v>
      </c>
      <c r="BE18" s="50">
        <f t="shared" si="38"/>
        <v>11</v>
      </c>
      <c r="BF18" s="49">
        <v>0</v>
      </c>
      <c r="BG18" s="49">
        <v>0</v>
      </c>
      <c r="BH18" s="49">
        <v>0</v>
      </c>
      <c r="BI18" s="49">
        <v>0</v>
      </c>
      <c r="BJ18" s="49">
        <v>0</v>
      </c>
      <c r="BK18" s="49">
        <v>0</v>
      </c>
      <c r="BL18" s="49">
        <v>0</v>
      </c>
      <c r="BM18" s="50">
        <f t="shared" si="39"/>
        <v>0</v>
      </c>
      <c r="BN18" s="49">
        <v>17</v>
      </c>
      <c r="BO18" s="49">
        <v>2</v>
      </c>
      <c r="BP18" s="49">
        <v>0</v>
      </c>
      <c r="BQ18" s="49">
        <v>0</v>
      </c>
      <c r="BR18" s="49">
        <v>4</v>
      </c>
      <c r="BS18" s="49">
        <v>0</v>
      </c>
      <c r="BT18" s="49">
        <v>0</v>
      </c>
      <c r="BU18" s="50">
        <f t="shared" si="40"/>
        <v>23</v>
      </c>
      <c r="BV18" s="49">
        <v>17</v>
      </c>
      <c r="BW18" s="49">
        <v>1</v>
      </c>
      <c r="BX18" s="49">
        <v>1</v>
      </c>
      <c r="BY18" s="49">
        <v>0</v>
      </c>
      <c r="BZ18" s="49">
        <v>1</v>
      </c>
      <c r="CA18" s="49">
        <v>0</v>
      </c>
      <c r="CB18" s="49">
        <v>1</v>
      </c>
      <c r="CC18" s="50">
        <f t="shared" si="41"/>
        <v>21</v>
      </c>
      <c r="CD18" s="49">
        <v>0</v>
      </c>
      <c r="CE18" s="49">
        <v>0</v>
      </c>
      <c r="CF18" s="49">
        <v>0</v>
      </c>
      <c r="CG18" s="49">
        <v>0</v>
      </c>
      <c r="CH18" s="49">
        <v>0</v>
      </c>
      <c r="CI18" s="49">
        <v>0</v>
      </c>
      <c r="CJ18" s="49">
        <v>0</v>
      </c>
      <c r="CK18" s="50">
        <f t="shared" si="42"/>
        <v>0</v>
      </c>
      <c r="CL18" s="49">
        <v>0</v>
      </c>
      <c r="CM18" s="49">
        <v>0</v>
      </c>
      <c r="CN18" s="49">
        <v>0</v>
      </c>
      <c r="CO18" s="49">
        <v>0</v>
      </c>
      <c r="CP18" s="49">
        <v>0</v>
      </c>
      <c r="CQ18" s="49">
        <v>0</v>
      </c>
      <c r="CR18" s="49">
        <v>0</v>
      </c>
      <c r="CS18" s="50">
        <f t="shared" si="43"/>
        <v>0</v>
      </c>
      <c r="CT18" s="49">
        <v>0</v>
      </c>
      <c r="CU18" s="49">
        <v>0</v>
      </c>
      <c r="CV18" s="49">
        <v>0</v>
      </c>
      <c r="CW18" s="49">
        <v>0</v>
      </c>
      <c r="CX18" s="49">
        <v>0</v>
      </c>
      <c r="CY18" s="49">
        <v>0</v>
      </c>
      <c r="CZ18" s="49">
        <v>0</v>
      </c>
      <c r="DA18" s="50">
        <f t="shared" si="44"/>
        <v>0</v>
      </c>
      <c r="DB18" s="49">
        <v>0</v>
      </c>
      <c r="DC18" s="49">
        <v>0</v>
      </c>
      <c r="DD18" s="49">
        <v>0</v>
      </c>
      <c r="DE18" s="49">
        <v>0</v>
      </c>
      <c r="DF18" s="49">
        <v>0</v>
      </c>
      <c r="DG18" s="49">
        <v>0</v>
      </c>
      <c r="DH18" s="49">
        <v>0</v>
      </c>
      <c r="DI18" s="50">
        <f t="shared" si="45"/>
        <v>0</v>
      </c>
      <c r="DJ18" s="49">
        <v>1</v>
      </c>
      <c r="DK18" s="49">
        <v>0</v>
      </c>
      <c r="DL18" s="49">
        <v>0</v>
      </c>
      <c r="DM18" s="49">
        <v>0</v>
      </c>
      <c r="DN18" s="49">
        <v>0</v>
      </c>
      <c r="DO18" s="49">
        <v>0</v>
      </c>
      <c r="DP18" s="49">
        <v>0</v>
      </c>
      <c r="DQ18" s="50">
        <f t="shared" si="46"/>
        <v>1</v>
      </c>
      <c r="DR18" s="49">
        <v>0</v>
      </c>
      <c r="DS18" s="49">
        <v>0</v>
      </c>
      <c r="DT18" s="49">
        <v>0</v>
      </c>
      <c r="DU18" s="49">
        <v>0</v>
      </c>
      <c r="DV18" s="49">
        <v>0</v>
      </c>
      <c r="DW18" s="49">
        <v>0</v>
      </c>
      <c r="DX18" s="49">
        <v>0</v>
      </c>
      <c r="DY18" s="50">
        <f t="shared" si="47"/>
        <v>0</v>
      </c>
    </row>
    <row r="19" spans="1:129" x14ac:dyDescent="0.25">
      <c r="A19" s="51" t="s">
        <v>14</v>
      </c>
      <c r="B19" s="50">
        <f>SUM(B15:B18)</f>
        <v>0</v>
      </c>
      <c r="C19" s="50">
        <f t="shared" ref="C19:H19" si="48">SUM(C15:C18)</f>
        <v>0</v>
      </c>
      <c r="D19" s="50">
        <f t="shared" si="48"/>
        <v>0</v>
      </c>
      <c r="E19" s="50">
        <f t="shared" si="48"/>
        <v>0</v>
      </c>
      <c r="F19" s="50">
        <f t="shared" si="48"/>
        <v>0</v>
      </c>
      <c r="G19" s="50">
        <f t="shared" si="48"/>
        <v>0</v>
      </c>
      <c r="H19" s="50">
        <f t="shared" si="48"/>
        <v>0</v>
      </c>
      <c r="I19" s="50">
        <f t="shared" si="32"/>
        <v>0</v>
      </c>
      <c r="J19" s="50">
        <f>SUM(J15:J18)</f>
        <v>32</v>
      </c>
      <c r="K19" s="50">
        <f t="shared" ref="K19:P19" si="49">SUM(K15:K18)</f>
        <v>2</v>
      </c>
      <c r="L19" s="50">
        <f t="shared" si="49"/>
        <v>2</v>
      </c>
      <c r="M19" s="50">
        <f t="shared" si="49"/>
        <v>0</v>
      </c>
      <c r="N19" s="50">
        <f t="shared" si="49"/>
        <v>0</v>
      </c>
      <c r="O19" s="50">
        <f t="shared" si="49"/>
        <v>0</v>
      </c>
      <c r="P19" s="50">
        <f t="shared" si="49"/>
        <v>0</v>
      </c>
      <c r="Q19" s="50">
        <f t="shared" si="33"/>
        <v>36</v>
      </c>
      <c r="R19" s="50">
        <f>SUM(R15:R18)</f>
        <v>3</v>
      </c>
      <c r="S19" s="50">
        <f t="shared" ref="S19:X19" si="50">SUM(S15:S18)</f>
        <v>2</v>
      </c>
      <c r="T19" s="50">
        <f t="shared" si="50"/>
        <v>0</v>
      </c>
      <c r="U19" s="50">
        <f t="shared" si="50"/>
        <v>0</v>
      </c>
      <c r="V19" s="50">
        <f t="shared" si="50"/>
        <v>0</v>
      </c>
      <c r="W19" s="50">
        <f t="shared" si="50"/>
        <v>0</v>
      </c>
      <c r="X19" s="50">
        <f t="shared" si="50"/>
        <v>0</v>
      </c>
      <c r="Y19" s="50">
        <f t="shared" si="34"/>
        <v>5</v>
      </c>
      <c r="Z19" s="50">
        <f>SUM(Z15:Z18)</f>
        <v>0</v>
      </c>
      <c r="AA19" s="50">
        <f t="shared" ref="AA19:AF19" si="51">SUM(AA15:AA18)</f>
        <v>0</v>
      </c>
      <c r="AB19" s="50">
        <f t="shared" si="51"/>
        <v>0</v>
      </c>
      <c r="AC19" s="50">
        <f t="shared" si="51"/>
        <v>0</v>
      </c>
      <c r="AD19" s="50">
        <f t="shared" si="51"/>
        <v>0</v>
      </c>
      <c r="AE19" s="50">
        <f t="shared" si="51"/>
        <v>0</v>
      </c>
      <c r="AF19" s="50">
        <f t="shared" si="51"/>
        <v>0</v>
      </c>
      <c r="AG19" s="50">
        <f t="shared" si="35"/>
        <v>0</v>
      </c>
      <c r="AH19" s="50">
        <f>SUM(AH15:AH18)</f>
        <v>62</v>
      </c>
      <c r="AI19" s="50">
        <f t="shared" ref="AI19:AN19" si="52">SUM(AI15:AI18)</f>
        <v>13</v>
      </c>
      <c r="AJ19" s="50">
        <f t="shared" si="52"/>
        <v>1</v>
      </c>
      <c r="AK19" s="50">
        <f t="shared" si="52"/>
        <v>0</v>
      </c>
      <c r="AL19" s="50">
        <f t="shared" si="52"/>
        <v>1</v>
      </c>
      <c r="AM19" s="50">
        <f t="shared" si="52"/>
        <v>0</v>
      </c>
      <c r="AN19" s="50">
        <f t="shared" si="52"/>
        <v>0</v>
      </c>
      <c r="AO19" s="50">
        <f t="shared" si="36"/>
        <v>77</v>
      </c>
      <c r="AP19" s="50">
        <f>SUM(AP15:AP18)</f>
        <v>0</v>
      </c>
      <c r="AQ19" s="50">
        <f t="shared" ref="AQ19:AV19" si="53">SUM(AQ15:AQ18)</f>
        <v>0</v>
      </c>
      <c r="AR19" s="50">
        <f t="shared" si="53"/>
        <v>0</v>
      </c>
      <c r="AS19" s="50">
        <f t="shared" si="53"/>
        <v>0</v>
      </c>
      <c r="AT19" s="50">
        <f t="shared" si="53"/>
        <v>0</v>
      </c>
      <c r="AU19" s="50">
        <f t="shared" si="53"/>
        <v>0</v>
      </c>
      <c r="AV19" s="50">
        <f t="shared" si="53"/>
        <v>0</v>
      </c>
      <c r="AW19" s="50">
        <f t="shared" si="37"/>
        <v>0</v>
      </c>
      <c r="AX19" s="50">
        <f>SUM(AX15:AX18)</f>
        <v>20</v>
      </c>
      <c r="AY19" s="50">
        <f t="shared" ref="AY19:BD19" si="54">SUM(AY15:AY18)</f>
        <v>0</v>
      </c>
      <c r="AZ19" s="50">
        <f t="shared" si="54"/>
        <v>0</v>
      </c>
      <c r="BA19" s="50">
        <f t="shared" si="54"/>
        <v>0</v>
      </c>
      <c r="BB19" s="50">
        <f t="shared" si="54"/>
        <v>0</v>
      </c>
      <c r="BC19" s="50">
        <f t="shared" si="54"/>
        <v>0</v>
      </c>
      <c r="BD19" s="50">
        <f t="shared" si="54"/>
        <v>0</v>
      </c>
      <c r="BE19" s="50">
        <f t="shared" si="38"/>
        <v>20</v>
      </c>
      <c r="BF19" s="50">
        <f>SUM(BF15:BF18)</f>
        <v>0</v>
      </c>
      <c r="BG19" s="50">
        <f t="shared" ref="BG19:BL19" si="55">SUM(BG15:BG18)</f>
        <v>0</v>
      </c>
      <c r="BH19" s="50">
        <f t="shared" si="55"/>
        <v>0</v>
      </c>
      <c r="BI19" s="50">
        <f t="shared" si="55"/>
        <v>0</v>
      </c>
      <c r="BJ19" s="50">
        <f t="shared" si="55"/>
        <v>0</v>
      </c>
      <c r="BK19" s="50">
        <f t="shared" si="55"/>
        <v>0</v>
      </c>
      <c r="BL19" s="50">
        <f t="shared" si="55"/>
        <v>0</v>
      </c>
      <c r="BM19" s="50">
        <f t="shared" si="39"/>
        <v>0</v>
      </c>
      <c r="BN19" s="50">
        <f>SUM(BN15:BN18)</f>
        <v>178</v>
      </c>
      <c r="BO19" s="50">
        <f t="shared" ref="BO19:BT19" si="56">SUM(BO15:BO18)</f>
        <v>31</v>
      </c>
      <c r="BP19" s="50">
        <f t="shared" si="56"/>
        <v>0</v>
      </c>
      <c r="BQ19" s="50">
        <f t="shared" si="56"/>
        <v>0</v>
      </c>
      <c r="BR19" s="50">
        <f t="shared" si="56"/>
        <v>9</v>
      </c>
      <c r="BS19" s="50">
        <f t="shared" si="56"/>
        <v>0</v>
      </c>
      <c r="BT19" s="50">
        <f t="shared" si="56"/>
        <v>0</v>
      </c>
      <c r="BU19" s="50">
        <f t="shared" si="40"/>
        <v>218</v>
      </c>
      <c r="BV19" s="50">
        <f>SUM(BV15:BV18)</f>
        <v>53</v>
      </c>
      <c r="BW19" s="50">
        <f t="shared" ref="BW19:CB19" si="57">SUM(BW15:BW18)</f>
        <v>6</v>
      </c>
      <c r="BX19" s="50">
        <f t="shared" si="57"/>
        <v>4</v>
      </c>
      <c r="BY19" s="50">
        <f t="shared" si="57"/>
        <v>0</v>
      </c>
      <c r="BZ19" s="50">
        <f t="shared" si="57"/>
        <v>3</v>
      </c>
      <c r="CA19" s="50">
        <f t="shared" si="57"/>
        <v>0</v>
      </c>
      <c r="CB19" s="50">
        <f t="shared" si="57"/>
        <v>1</v>
      </c>
      <c r="CC19" s="50">
        <f t="shared" si="41"/>
        <v>67</v>
      </c>
      <c r="CD19" s="50">
        <f>SUM(CD15:CD18)</f>
        <v>0</v>
      </c>
      <c r="CE19" s="50">
        <f t="shared" ref="CE19:CJ19" si="58">SUM(CE15:CE18)</f>
        <v>0</v>
      </c>
      <c r="CF19" s="50">
        <f t="shared" si="58"/>
        <v>0</v>
      </c>
      <c r="CG19" s="50">
        <f t="shared" si="58"/>
        <v>0</v>
      </c>
      <c r="CH19" s="50">
        <f t="shared" si="58"/>
        <v>0</v>
      </c>
      <c r="CI19" s="50">
        <f t="shared" si="58"/>
        <v>0</v>
      </c>
      <c r="CJ19" s="50">
        <f t="shared" si="58"/>
        <v>0</v>
      </c>
      <c r="CK19" s="50">
        <f t="shared" si="42"/>
        <v>0</v>
      </c>
      <c r="CL19" s="50">
        <f>SUM(CL15:CL18)</f>
        <v>0</v>
      </c>
      <c r="CM19" s="50">
        <f t="shared" ref="CM19:CR19" si="59">SUM(CM15:CM18)</f>
        <v>0</v>
      </c>
      <c r="CN19" s="50">
        <f t="shared" si="59"/>
        <v>0</v>
      </c>
      <c r="CO19" s="50">
        <f t="shared" si="59"/>
        <v>0</v>
      </c>
      <c r="CP19" s="50">
        <f t="shared" si="59"/>
        <v>0</v>
      </c>
      <c r="CQ19" s="50">
        <f t="shared" si="59"/>
        <v>0</v>
      </c>
      <c r="CR19" s="50">
        <f t="shared" si="59"/>
        <v>0</v>
      </c>
      <c r="CS19" s="50">
        <f t="shared" si="43"/>
        <v>0</v>
      </c>
      <c r="CT19" s="50">
        <f>SUM(CT15:CT18)</f>
        <v>0</v>
      </c>
      <c r="CU19" s="50">
        <f t="shared" ref="CU19:CZ19" si="60">SUM(CU15:CU18)</f>
        <v>0</v>
      </c>
      <c r="CV19" s="50">
        <f t="shared" si="60"/>
        <v>0</v>
      </c>
      <c r="CW19" s="50">
        <f t="shared" si="60"/>
        <v>0</v>
      </c>
      <c r="CX19" s="50">
        <f t="shared" si="60"/>
        <v>0</v>
      </c>
      <c r="CY19" s="50">
        <f t="shared" si="60"/>
        <v>0</v>
      </c>
      <c r="CZ19" s="50">
        <f t="shared" si="60"/>
        <v>0</v>
      </c>
      <c r="DA19" s="50">
        <f t="shared" si="44"/>
        <v>0</v>
      </c>
      <c r="DB19" s="50">
        <f>SUM(DB15:DB18)</f>
        <v>0</v>
      </c>
      <c r="DC19" s="50">
        <f t="shared" ref="DC19:DH19" si="61">SUM(DC15:DC18)</f>
        <v>0</v>
      </c>
      <c r="DD19" s="50">
        <f t="shared" si="61"/>
        <v>0</v>
      </c>
      <c r="DE19" s="50">
        <f t="shared" si="61"/>
        <v>0</v>
      </c>
      <c r="DF19" s="50">
        <f t="shared" si="61"/>
        <v>0</v>
      </c>
      <c r="DG19" s="50">
        <f t="shared" si="61"/>
        <v>0</v>
      </c>
      <c r="DH19" s="50">
        <f t="shared" si="61"/>
        <v>0</v>
      </c>
      <c r="DI19" s="50">
        <f t="shared" si="45"/>
        <v>0</v>
      </c>
      <c r="DJ19" s="50">
        <f>SUM(DJ15:DJ18)</f>
        <v>1</v>
      </c>
      <c r="DK19" s="50">
        <f t="shared" ref="DK19:DP19" si="62">SUM(DK15:DK18)</f>
        <v>0</v>
      </c>
      <c r="DL19" s="50">
        <f t="shared" si="62"/>
        <v>0</v>
      </c>
      <c r="DM19" s="50">
        <f t="shared" si="62"/>
        <v>0</v>
      </c>
      <c r="DN19" s="50">
        <f t="shared" si="62"/>
        <v>0</v>
      </c>
      <c r="DO19" s="50">
        <f t="shared" si="62"/>
        <v>0</v>
      </c>
      <c r="DP19" s="50">
        <f t="shared" si="62"/>
        <v>0</v>
      </c>
      <c r="DQ19" s="50">
        <f t="shared" si="46"/>
        <v>1</v>
      </c>
      <c r="DR19" s="50">
        <f>SUM(DR15:DR18)</f>
        <v>0</v>
      </c>
      <c r="DS19" s="50">
        <f t="shared" ref="DS19:DX19" si="63">SUM(DS15:DS18)</f>
        <v>0</v>
      </c>
      <c r="DT19" s="50">
        <f t="shared" si="63"/>
        <v>0</v>
      </c>
      <c r="DU19" s="50">
        <f t="shared" si="63"/>
        <v>0</v>
      </c>
      <c r="DV19" s="50">
        <f t="shared" si="63"/>
        <v>0</v>
      </c>
      <c r="DW19" s="50">
        <f t="shared" si="63"/>
        <v>0</v>
      </c>
      <c r="DX19" s="50">
        <f t="shared" si="63"/>
        <v>0</v>
      </c>
      <c r="DY19" s="50">
        <f t="shared" si="47"/>
        <v>0</v>
      </c>
    </row>
    <row r="20" spans="1:129" x14ac:dyDescent="0.25">
      <c r="A20" s="48" t="s">
        <v>56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50">
        <f t="shared" si="32"/>
        <v>0</v>
      </c>
      <c r="J20" s="49">
        <v>11</v>
      </c>
      <c r="K20" s="49">
        <v>1</v>
      </c>
      <c r="L20" s="49">
        <v>1</v>
      </c>
      <c r="M20" s="49">
        <v>0</v>
      </c>
      <c r="N20" s="49">
        <v>0</v>
      </c>
      <c r="O20" s="49">
        <v>0</v>
      </c>
      <c r="P20" s="49">
        <v>0</v>
      </c>
      <c r="Q20" s="50">
        <f t="shared" si="33"/>
        <v>13</v>
      </c>
      <c r="R20" s="49">
        <v>2</v>
      </c>
      <c r="S20" s="49">
        <v>0</v>
      </c>
      <c r="T20" s="49">
        <v>0</v>
      </c>
      <c r="U20" s="49">
        <v>0</v>
      </c>
      <c r="V20" s="49">
        <v>0</v>
      </c>
      <c r="W20" s="49">
        <v>0</v>
      </c>
      <c r="X20" s="49">
        <v>0</v>
      </c>
      <c r="Y20" s="50">
        <f t="shared" si="34"/>
        <v>2</v>
      </c>
      <c r="Z20" s="49">
        <v>0</v>
      </c>
      <c r="AA20" s="49">
        <v>0</v>
      </c>
      <c r="AB20" s="49">
        <v>0</v>
      </c>
      <c r="AC20" s="49">
        <v>0</v>
      </c>
      <c r="AD20" s="49">
        <v>0</v>
      </c>
      <c r="AE20" s="49">
        <v>0</v>
      </c>
      <c r="AF20" s="49">
        <v>0</v>
      </c>
      <c r="AG20" s="50">
        <f t="shared" si="35"/>
        <v>0</v>
      </c>
      <c r="AH20" s="49">
        <v>8</v>
      </c>
      <c r="AI20" s="49">
        <v>0</v>
      </c>
      <c r="AJ20" s="49">
        <v>0</v>
      </c>
      <c r="AK20" s="49">
        <v>0</v>
      </c>
      <c r="AL20" s="49">
        <v>0</v>
      </c>
      <c r="AM20" s="49">
        <v>0</v>
      </c>
      <c r="AN20" s="49">
        <v>0</v>
      </c>
      <c r="AO20" s="50">
        <f t="shared" si="36"/>
        <v>8</v>
      </c>
      <c r="AP20" s="49">
        <v>0</v>
      </c>
      <c r="AQ20" s="49">
        <v>0</v>
      </c>
      <c r="AR20" s="49">
        <v>0</v>
      </c>
      <c r="AS20" s="49">
        <v>0</v>
      </c>
      <c r="AT20" s="49">
        <v>0</v>
      </c>
      <c r="AU20" s="49">
        <v>0</v>
      </c>
      <c r="AV20" s="49">
        <v>0</v>
      </c>
      <c r="AW20" s="50">
        <f t="shared" si="37"/>
        <v>0</v>
      </c>
      <c r="AX20" s="49">
        <v>10</v>
      </c>
      <c r="AY20" s="49">
        <v>2</v>
      </c>
      <c r="AZ20" s="49">
        <v>0</v>
      </c>
      <c r="BA20" s="49">
        <v>0</v>
      </c>
      <c r="BB20" s="49">
        <v>1</v>
      </c>
      <c r="BC20" s="49">
        <v>0</v>
      </c>
      <c r="BD20" s="49">
        <v>0</v>
      </c>
      <c r="BE20" s="50">
        <f t="shared" si="38"/>
        <v>13</v>
      </c>
      <c r="BF20" s="49">
        <v>0</v>
      </c>
      <c r="BG20" s="49">
        <v>0</v>
      </c>
      <c r="BH20" s="49">
        <v>0</v>
      </c>
      <c r="BI20" s="49">
        <v>0</v>
      </c>
      <c r="BJ20" s="49">
        <v>0</v>
      </c>
      <c r="BK20" s="49">
        <v>0</v>
      </c>
      <c r="BL20" s="49">
        <v>0</v>
      </c>
      <c r="BM20" s="50">
        <f t="shared" si="39"/>
        <v>0</v>
      </c>
      <c r="BN20" s="49">
        <v>10</v>
      </c>
      <c r="BO20" s="49">
        <v>1</v>
      </c>
      <c r="BP20" s="49">
        <v>1</v>
      </c>
      <c r="BQ20" s="49">
        <v>0</v>
      </c>
      <c r="BR20" s="49">
        <v>2</v>
      </c>
      <c r="BS20" s="49">
        <v>0</v>
      </c>
      <c r="BT20" s="49">
        <v>0</v>
      </c>
      <c r="BU20" s="50">
        <f t="shared" si="40"/>
        <v>14</v>
      </c>
      <c r="BV20" s="49">
        <v>29</v>
      </c>
      <c r="BW20" s="49">
        <v>2</v>
      </c>
      <c r="BX20" s="49">
        <v>0</v>
      </c>
      <c r="BY20" s="49">
        <v>0</v>
      </c>
      <c r="BZ20" s="49">
        <v>1</v>
      </c>
      <c r="CA20" s="49">
        <v>0</v>
      </c>
      <c r="CB20" s="49">
        <v>0</v>
      </c>
      <c r="CC20" s="50">
        <f t="shared" si="41"/>
        <v>32</v>
      </c>
      <c r="CD20" s="49">
        <v>0</v>
      </c>
      <c r="CE20" s="49">
        <v>0</v>
      </c>
      <c r="CF20" s="49">
        <v>0</v>
      </c>
      <c r="CG20" s="49">
        <v>0</v>
      </c>
      <c r="CH20" s="49">
        <v>0</v>
      </c>
      <c r="CI20" s="49">
        <v>0</v>
      </c>
      <c r="CJ20" s="49">
        <v>0</v>
      </c>
      <c r="CK20" s="50">
        <f t="shared" si="42"/>
        <v>0</v>
      </c>
      <c r="CL20" s="49">
        <v>0</v>
      </c>
      <c r="CM20" s="49">
        <v>0</v>
      </c>
      <c r="CN20" s="49">
        <v>0</v>
      </c>
      <c r="CO20" s="49">
        <v>0</v>
      </c>
      <c r="CP20" s="49">
        <v>0</v>
      </c>
      <c r="CQ20" s="49">
        <v>0</v>
      </c>
      <c r="CR20" s="49">
        <v>0</v>
      </c>
      <c r="CS20" s="50">
        <f t="shared" si="43"/>
        <v>0</v>
      </c>
      <c r="CT20" s="49">
        <v>0</v>
      </c>
      <c r="CU20" s="49">
        <v>0</v>
      </c>
      <c r="CV20" s="49">
        <v>0</v>
      </c>
      <c r="CW20" s="49">
        <v>0</v>
      </c>
      <c r="CX20" s="49">
        <v>0</v>
      </c>
      <c r="CY20" s="49">
        <v>0</v>
      </c>
      <c r="CZ20" s="49">
        <v>0</v>
      </c>
      <c r="DA20" s="50">
        <f t="shared" si="44"/>
        <v>0</v>
      </c>
      <c r="DB20" s="49">
        <v>0</v>
      </c>
      <c r="DC20" s="49">
        <v>0</v>
      </c>
      <c r="DD20" s="49">
        <v>0</v>
      </c>
      <c r="DE20" s="49">
        <v>0</v>
      </c>
      <c r="DF20" s="49">
        <v>0</v>
      </c>
      <c r="DG20" s="49">
        <v>0</v>
      </c>
      <c r="DH20" s="49">
        <v>0</v>
      </c>
      <c r="DI20" s="50">
        <f t="shared" si="45"/>
        <v>0</v>
      </c>
      <c r="DJ20" s="49">
        <v>0</v>
      </c>
      <c r="DK20" s="49">
        <v>0</v>
      </c>
      <c r="DL20" s="49">
        <v>0</v>
      </c>
      <c r="DM20" s="49">
        <v>0</v>
      </c>
      <c r="DN20" s="49">
        <v>0</v>
      </c>
      <c r="DO20" s="49">
        <v>0</v>
      </c>
      <c r="DP20" s="49">
        <v>0</v>
      </c>
      <c r="DQ20" s="50">
        <f t="shared" si="46"/>
        <v>0</v>
      </c>
      <c r="DR20" s="49">
        <v>0</v>
      </c>
      <c r="DS20" s="49">
        <v>0</v>
      </c>
      <c r="DT20" s="49">
        <v>0</v>
      </c>
      <c r="DU20" s="49">
        <v>0</v>
      </c>
      <c r="DV20" s="49">
        <v>0</v>
      </c>
      <c r="DW20" s="49">
        <v>0</v>
      </c>
      <c r="DX20" s="49">
        <v>0</v>
      </c>
      <c r="DY20" s="50">
        <f t="shared" si="47"/>
        <v>0</v>
      </c>
    </row>
    <row r="21" spans="1:129" x14ac:dyDescent="0.25">
      <c r="A21" s="48" t="s">
        <v>57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50">
        <f t="shared" si="32"/>
        <v>0</v>
      </c>
      <c r="J21" s="49">
        <v>16</v>
      </c>
      <c r="K21" s="49">
        <v>3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50">
        <f t="shared" si="33"/>
        <v>19</v>
      </c>
      <c r="R21" s="49">
        <v>2</v>
      </c>
      <c r="S21" s="49">
        <v>0</v>
      </c>
      <c r="T21" s="49">
        <v>0</v>
      </c>
      <c r="U21" s="49">
        <v>0</v>
      </c>
      <c r="V21" s="49">
        <v>0</v>
      </c>
      <c r="W21" s="49">
        <v>0</v>
      </c>
      <c r="X21" s="49">
        <v>0</v>
      </c>
      <c r="Y21" s="50">
        <f t="shared" si="34"/>
        <v>2</v>
      </c>
      <c r="Z21" s="49">
        <v>0</v>
      </c>
      <c r="AA21" s="49">
        <v>0</v>
      </c>
      <c r="AB21" s="49">
        <v>0</v>
      </c>
      <c r="AC21" s="49">
        <v>0</v>
      </c>
      <c r="AD21" s="49">
        <v>0</v>
      </c>
      <c r="AE21" s="49">
        <v>0</v>
      </c>
      <c r="AF21" s="49">
        <v>0</v>
      </c>
      <c r="AG21" s="50">
        <f t="shared" si="35"/>
        <v>0</v>
      </c>
      <c r="AH21" s="49">
        <v>20</v>
      </c>
      <c r="AI21" s="49">
        <v>0</v>
      </c>
      <c r="AJ21" s="49">
        <v>0</v>
      </c>
      <c r="AK21" s="49">
        <v>1</v>
      </c>
      <c r="AL21" s="49">
        <v>0</v>
      </c>
      <c r="AM21" s="49">
        <v>0</v>
      </c>
      <c r="AN21" s="49">
        <v>0</v>
      </c>
      <c r="AO21" s="50">
        <f t="shared" si="36"/>
        <v>21</v>
      </c>
      <c r="AP21" s="49">
        <v>1</v>
      </c>
      <c r="AQ21" s="49">
        <v>0</v>
      </c>
      <c r="AR21" s="49">
        <v>0</v>
      </c>
      <c r="AS21" s="49">
        <v>0</v>
      </c>
      <c r="AT21" s="49">
        <v>0</v>
      </c>
      <c r="AU21" s="49">
        <v>0</v>
      </c>
      <c r="AV21" s="49">
        <v>0</v>
      </c>
      <c r="AW21" s="50">
        <f t="shared" si="37"/>
        <v>1</v>
      </c>
      <c r="AX21" s="49">
        <v>12</v>
      </c>
      <c r="AY21" s="49">
        <v>1</v>
      </c>
      <c r="AZ21" s="49">
        <v>0</v>
      </c>
      <c r="BA21" s="49">
        <v>0</v>
      </c>
      <c r="BB21" s="49">
        <v>0</v>
      </c>
      <c r="BC21" s="49">
        <v>0</v>
      </c>
      <c r="BD21" s="49">
        <v>0</v>
      </c>
      <c r="BE21" s="50">
        <f t="shared" si="38"/>
        <v>13</v>
      </c>
      <c r="BF21" s="49">
        <v>0</v>
      </c>
      <c r="BG21" s="49">
        <v>0</v>
      </c>
      <c r="BH21" s="49">
        <v>0</v>
      </c>
      <c r="BI21" s="49">
        <v>0</v>
      </c>
      <c r="BJ21" s="49">
        <v>0</v>
      </c>
      <c r="BK21" s="49">
        <v>0</v>
      </c>
      <c r="BL21" s="49">
        <v>0</v>
      </c>
      <c r="BM21" s="50">
        <f t="shared" si="39"/>
        <v>0</v>
      </c>
      <c r="BN21" s="49">
        <v>12</v>
      </c>
      <c r="BO21" s="49">
        <v>1</v>
      </c>
      <c r="BP21" s="49">
        <v>0</v>
      </c>
      <c r="BQ21" s="49">
        <v>0</v>
      </c>
      <c r="BR21" s="49">
        <v>3</v>
      </c>
      <c r="BS21" s="49">
        <v>0</v>
      </c>
      <c r="BT21" s="49">
        <v>0</v>
      </c>
      <c r="BU21" s="50">
        <f t="shared" si="40"/>
        <v>16</v>
      </c>
      <c r="BV21" s="49">
        <v>19</v>
      </c>
      <c r="BW21" s="49">
        <v>2</v>
      </c>
      <c r="BX21" s="49">
        <v>0</v>
      </c>
      <c r="BY21" s="49">
        <v>0</v>
      </c>
      <c r="BZ21" s="49">
        <v>1</v>
      </c>
      <c r="CA21" s="49">
        <v>0</v>
      </c>
      <c r="CB21" s="49">
        <v>0</v>
      </c>
      <c r="CC21" s="50">
        <f t="shared" si="41"/>
        <v>22</v>
      </c>
      <c r="CD21" s="49">
        <v>0</v>
      </c>
      <c r="CE21" s="49">
        <v>0</v>
      </c>
      <c r="CF21" s="49">
        <v>0</v>
      </c>
      <c r="CG21" s="49">
        <v>0</v>
      </c>
      <c r="CH21" s="49">
        <v>0</v>
      </c>
      <c r="CI21" s="49">
        <v>0</v>
      </c>
      <c r="CJ21" s="49">
        <v>0</v>
      </c>
      <c r="CK21" s="50">
        <f t="shared" si="42"/>
        <v>0</v>
      </c>
      <c r="CL21" s="49">
        <v>0</v>
      </c>
      <c r="CM21" s="49">
        <v>0</v>
      </c>
      <c r="CN21" s="49">
        <v>0</v>
      </c>
      <c r="CO21" s="49">
        <v>0</v>
      </c>
      <c r="CP21" s="49">
        <v>0</v>
      </c>
      <c r="CQ21" s="49">
        <v>0</v>
      </c>
      <c r="CR21" s="49">
        <v>0</v>
      </c>
      <c r="CS21" s="50">
        <f t="shared" si="43"/>
        <v>0</v>
      </c>
      <c r="CT21" s="49">
        <v>0</v>
      </c>
      <c r="CU21" s="49">
        <v>0</v>
      </c>
      <c r="CV21" s="49">
        <v>0</v>
      </c>
      <c r="CW21" s="49">
        <v>0</v>
      </c>
      <c r="CX21" s="49">
        <v>0</v>
      </c>
      <c r="CY21" s="49">
        <v>0</v>
      </c>
      <c r="CZ21" s="49">
        <v>0</v>
      </c>
      <c r="DA21" s="50">
        <f t="shared" si="44"/>
        <v>0</v>
      </c>
      <c r="DB21" s="49">
        <v>0</v>
      </c>
      <c r="DC21" s="49">
        <v>0</v>
      </c>
      <c r="DD21" s="49">
        <v>0</v>
      </c>
      <c r="DE21" s="49">
        <v>0</v>
      </c>
      <c r="DF21" s="49">
        <v>0</v>
      </c>
      <c r="DG21" s="49">
        <v>0</v>
      </c>
      <c r="DH21" s="49">
        <v>0</v>
      </c>
      <c r="DI21" s="50">
        <f t="shared" si="45"/>
        <v>0</v>
      </c>
      <c r="DJ21" s="49">
        <v>0</v>
      </c>
      <c r="DK21" s="49">
        <v>0</v>
      </c>
      <c r="DL21" s="49">
        <v>0</v>
      </c>
      <c r="DM21" s="49">
        <v>0</v>
      </c>
      <c r="DN21" s="49">
        <v>0</v>
      </c>
      <c r="DO21" s="49">
        <v>0</v>
      </c>
      <c r="DP21" s="49">
        <v>0</v>
      </c>
      <c r="DQ21" s="50">
        <f t="shared" si="46"/>
        <v>0</v>
      </c>
      <c r="DR21" s="49">
        <v>0</v>
      </c>
      <c r="DS21" s="49">
        <v>0</v>
      </c>
      <c r="DT21" s="49">
        <v>0</v>
      </c>
      <c r="DU21" s="49">
        <v>0</v>
      </c>
      <c r="DV21" s="49">
        <v>0</v>
      </c>
      <c r="DW21" s="49">
        <v>0</v>
      </c>
      <c r="DX21" s="49">
        <v>0</v>
      </c>
      <c r="DY21" s="50">
        <f t="shared" si="47"/>
        <v>0</v>
      </c>
    </row>
    <row r="22" spans="1:129" x14ac:dyDescent="0.25">
      <c r="A22" s="48" t="s">
        <v>58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50">
        <f t="shared" si="32"/>
        <v>0</v>
      </c>
      <c r="J22" s="49">
        <v>13</v>
      </c>
      <c r="K22" s="49">
        <v>1</v>
      </c>
      <c r="L22" s="49">
        <v>0</v>
      </c>
      <c r="M22" s="49">
        <v>0</v>
      </c>
      <c r="N22" s="49">
        <v>0</v>
      </c>
      <c r="O22" s="49">
        <v>0</v>
      </c>
      <c r="P22" s="49">
        <v>0</v>
      </c>
      <c r="Q22" s="50">
        <f t="shared" si="33"/>
        <v>14</v>
      </c>
      <c r="R22" s="49">
        <v>5</v>
      </c>
      <c r="S22" s="49">
        <v>0</v>
      </c>
      <c r="T22" s="49">
        <v>0</v>
      </c>
      <c r="U22" s="49">
        <v>0</v>
      </c>
      <c r="V22" s="49">
        <v>0</v>
      </c>
      <c r="W22" s="49">
        <v>0</v>
      </c>
      <c r="X22" s="49">
        <v>0</v>
      </c>
      <c r="Y22" s="50">
        <f t="shared" si="34"/>
        <v>5</v>
      </c>
      <c r="Z22" s="49">
        <v>1</v>
      </c>
      <c r="AA22" s="49">
        <v>0</v>
      </c>
      <c r="AB22" s="49">
        <v>0</v>
      </c>
      <c r="AC22" s="49">
        <v>0</v>
      </c>
      <c r="AD22" s="49">
        <v>0</v>
      </c>
      <c r="AE22" s="49">
        <v>0</v>
      </c>
      <c r="AF22" s="49">
        <v>0</v>
      </c>
      <c r="AG22" s="50">
        <f t="shared" si="35"/>
        <v>1</v>
      </c>
      <c r="AH22" s="49">
        <v>7</v>
      </c>
      <c r="AI22" s="49">
        <v>1</v>
      </c>
      <c r="AJ22" s="49">
        <v>0</v>
      </c>
      <c r="AK22" s="49">
        <v>0</v>
      </c>
      <c r="AL22" s="49">
        <v>0</v>
      </c>
      <c r="AM22" s="49">
        <v>0</v>
      </c>
      <c r="AN22" s="49">
        <v>0</v>
      </c>
      <c r="AO22" s="50">
        <f t="shared" si="36"/>
        <v>8</v>
      </c>
      <c r="AP22" s="49">
        <v>1</v>
      </c>
      <c r="AQ22" s="49">
        <v>0</v>
      </c>
      <c r="AR22" s="49">
        <v>0</v>
      </c>
      <c r="AS22" s="49">
        <v>0</v>
      </c>
      <c r="AT22" s="49">
        <v>0</v>
      </c>
      <c r="AU22" s="49">
        <v>0</v>
      </c>
      <c r="AV22" s="49">
        <v>0</v>
      </c>
      <c r="AW22" s="50">
        <f t="shared" si="37"/>
        <v>1</v>
      </c>
      <c r="AX22" s="49">
        <v>7</v>
      </c>
      <c r="AY22" s="49">
        <v>0</v>
      </c>
      <c r="AZ22" s="49">
        <v>0</v>
      </c>
      <c r="BA22" s="49">
        <v>0</v>
      </c>
      <c r="BB22" s="49">
        <v>1</v>
      </c>
      <c r="BC22" s="49">
        <v>0</v>
      </c>
      <c r="BD22" s="49">
        <v>0</v>
      </c>
      <c r="BE22" s="50">
        <f t="shared" si="38"/>
        <v>8</v>
      </c>
      <c r="BF22" s="49">
        <v>1</v>
      </c>
      <c r="BG22" s="49">
        <v>0</v>
      </c>
      <c r="BH22" s="49">
        <v>0</v>
      </c>
      <c r="BI22" s="49">
        <v>0</v>
      </c>
      <c r="BJ22" s="49">
        <v>0</v>
      </c>
      <c r="BK22" s="49">
        <v>0</v>
      </c>
      <c r="BL22" s="49">
        <v>0</v>
      </c>
      <c r="BM22" s="50">
        <f t="shared" si="39"/>
        <v>1</v>
      </c>
      <c r="BN22" s="49">
        <v>20</v>
      </c>
      <c r="BO22" s="49">
        <v>4</v>
      </c>
      <c r="BP22" s="49">
        <v>0</v>
      </c>
      <c r="BQ22" s="49">
        <v>0</v>
      </c>
      <c r="BR22" s="49">
        <v>0</v>
      </c>
      <c r="BS22" s="49">
        <v>0</v>
      </c>
      <c r="BT22" s="49">
        <v>1</v>
      </c>
      <c r="BU22" s="50">
        <f t="shared" si="40"/>
        <v>25</v>
      </c>
      <c r="BV22" s="49">
        <v>25</v>
      </c>
      <c r="BW22" s="49">
        <v>0</v>
      </c>
      <c r="BX22" s="49">
        <v>2</v>
      </c>
      <c r="BY22" s="49">
        <v>0</v>
      </c>
      <c r="BZ22" s="49">
        <v>0</v>
      </c>
      <c r="CA22" s="49">
        <v>0</v>
      </c>
      <c r="CB22" s="49">
        <v>0</v>
      </c>
      <c r="CC22" s="50">
        <f t="shared" si="41"/>
        <v>27</v>
      </c>
      <c r="CD22" s="49">
        <v>0</v>
      </c>
      <c r="CE22" s="49">
        <v>0</v>
      </c>
      <c r="CF22" s="49">
        <v>1</v>
      </c>
      <c r="CG22" s="49">
        <v>0</v>
      </c>
      <c r="CH22" s="49">
        <v>0</v>
      </c>
      <c r="CI22" s="49">
        <v>0</v>
      </c>
      <c r="CJ22" s="49">
        <v>0</v>
      </c>
      <c r="CK22" s="50">
        <f t="shared" si="42"/>
        <v>1</v>
      </c>
      <c r="CL22" s="49">
        <v>0</v>
      </c>
      <c r="CM22" s="49">
        <v>0</v>
      </c>
      <c r="CN22" s="49">
        <v>0</v>
      </c>
      <c r="CO22" s="49">
        <v>0</v>
      </c>
      <c r="CP22" s="49">
        <v>0</v>
      </c>
      <c r="CQ22" s="49">
        <v>0</v>
      </c>
      <c r="CR22" s="49">
        <v>0</v>
      </c>
      <c r="CS22" s="50">
        <f t="shared" si="43"/>
        <v>0</v>
      </c>
      <c r="CT22" s="49">
        <v>0</v>
      </c>
      <c r="CU22" s="49">
        <v>0</v>
      </c>
      <c r="CV22" s="49">
        <v>0</v>
      </c>
      <c r="CW22" s="49">
        <v>0</v>
      </c>
      <c r="CX22" s="49">
        <v>0</v>
      </c>
      <c r="CY22" s="49">
        <v>0</v>
      </c>
      <c r="CZ22" s="49">
        <v>0</v>
      </c>
      <c r="DA22" s="50">
        <f t="shared" si="44"/>
        <v>0</v>
      </c>
      <c r="DB22" s="49">
        <v>0</v>
      </c>
      <c r="DC22" s="49">
        <v>0</v>
      </c>
      <c r="DD22" s="49">
        <v>0</v>
      </c>
      <c r="DE22" s="49">
        <v>0</v>
      </c>
      <c r="DF22" s="49">
        <v>0</v>
      </c>
      <c r="DG22" s="49">
        <v>0</v>
      </c>
      <c r="DH22" s="49">
        <v>0</v>
      </c>
      <c r="DI22" s="50">
        <f t="shared" si="45"/>
        <v>0</v>
      </c>
      <c r="DJ22" s="49">
        <v>0</v>
      </c>
      <c r="DK22" s="49">
        <v>0</v>
      </c>
      <c r="DL22" s="49">
        <v>0</v>
      </c>
      <c r="DM22" s="49">
        <v>0</v>
      </c>
      <c r="DN22" s="49">
        <v>0</v>
      </c>
      <c r="DO22" s="49">
        <v>0</v>
      </c>
      <c r="DP22" s="49">
        <v>0</v>
      </c>
      <c r="DQ22" s="50">
        <f t="shared" si="46"/>
        <v>0</v>
      </c>
      <c r="DR22" s="49">
        <v>0</v>
      </c>
      <c r="DS22" s="49">
        <v>0</v>
      </c>
      <c r="DT22" s="49">
        <v>0</v>
      </c>
      <c r="DU22" s="49">
        <v>0</v>
      </c>
      <c r="DV22" s="49">
        <v>0</v>
      </c>
      <c r="DW22" s="49">
        <v>0</v>
      </c>
      <c r="DX22" s="49">
        <v>0</v>
      </c>
      <c r="DY22" s="50">
        <f t="shared" si="47"/>
        <v>0</v>
      </c>
    </row>
    <row r="23" spans="1:129" x14ac:dyDescent="0.25">
      <c r="A23" s="48" t="s">
        <v>59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50">
        <f t="shared" si="32"/>
        <v>0</v>
      </c>
      <c r="J23" s="49">
        <v>9</v>
      </c>
      <c r="K23" s="49">
        <v>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50">
        <f t="shared" si="33"/>
        <v>9</v>
      </c>
      <c r="R23" s="49">
        <v>8</v>
      </c>
      <c r="S23" s="49">
        <v>0</v>
      </c>
      <c r="T23" s="49">
        <v>0</v>
      </c>
      <c r="U23" s="49">
        <v>0</v>
      </c>
      <c r="V23" s="49">
        <v>0</v>
      </c>
      <c r="W23" s="49">
        <v>0</v>
      </c>
      <c r="X23" s="49">
        <v>0</v>
      </c>
      <c r="Y23" s="50">
        <f t="shared" si="34"/>
        <v>8</v>
      </c>
      <c r="Z23" s="49">
        <v>0</v>
      </c>
      <c r="AA23" s="49">
        <v>0</v>
      </c>
      <c r="AB23" s="49">
        <v>0</v>
      </c>
      <c r="AC23" s="49">
        <v>0</v>
      </c>
      <c r="AD23" s="49">
        <v>0</v>
      </c>
      <c r="AE23" s="49">
        <v>0</v>
      </c>
      <c r="AF23" s="49">
        <v>0</v>
      </c>
      <c r="AG23" s="50">
        <f t="shared" si="35"/>
        <v>0</v>
      </c>
      <c r="AH23" s="49">
        <v>20</v>
      </c>
      <c r="AI23" s="49">
        <v>3</v>
      </c>
      <c r="AJ23" s="49">
        <v>0</v>
      </c>
      <c r="AK23" s="49">
        <v>0</v>
      </c>
      <c r="AL23" s="49">
        <v>0</v>
      </c>
      <c r="AM23" s="49">
        <v>0</v>
      </c>
      <c r="AN23" s="49">
        <v>0</v>
      </c>
      <c r="AO23" s="50">
        <f t="shared" si="36"/>
        <v>23</v>
      </c>
      <c r="AP23" s="49">
        <v>0</v>
      </c>
      <c r="AQ23" s="49">
        <v>0</v>
      </c>
      <c r="AR23" s="49">
        <v>0</v>
      </c>
      <c r="AS23" s="49">
        <v>0</v>
      </c>
      <c r="AT23" s="49">
        <v>0</v>
      </c>
      <c r="AU23" s="49">
        <v>0</v>
      </c>
      <c r="AV23" s="49">
        <v>0</v>
      </c>
      <c r="AW23" s="50">
        <f t="shared" si="37"/>
        <v>0</v>
      </c>
      <c r="AX23" s="49">
        <v>12</v>
      </c>
      <c r="AY23" s="49">
        <v>2</v>
      </c>
      <c r="AZ23" s="49">
        <v>0</v>
      </c>
      <c r="BA23" s="49">
        <v>0</v>
      </c>
      <c r="BB23" s="49">
        <v>0</v>
      </c>
      <c r="BC23" s="49">
        <v>0</v>
      </c>
      <c r="BD23" s="49">
        <v>0</v>
      </c>
      <c r="BE23" s="50">
        <f t="shared" si="38"/>
        <v>14</v>
      </c>
      <c r="BF23" s="49">
        <v>0</v>
      </c>
      <c r="BG23" s="49">
        <v>0</v>
      </c>
      <c r="BH23" s="49">
        <v>0</v>
      </c>
      <c r="BI23" s="49">
        <v>0</v>
      </c>
      <c r="BJ23" s="49">
        <v>0</v>
      </c>
      <c r="BK23" s="49">
        <v>0</v>
      </c>
      <c r="BL23" s="49">
        <v>0</v>
      </c>
      <c r="BM23" s="50">
        <f t="shared" si="39"/>
        <v>0</v>
      </c>
      <c r="BN23" s="49">
        <v>14</v>
      </c>
      <c r="BO23" s="49">
        <v>1</v>
      </c>
      <c r="BP23" s="49">
        <v>0</v>
      </c>
      <c r="BQ23" s="49">
        <v>0</v>
      </c>
      <c r="BR23" s="49">
        <v>2</v>
      </c>
      <c r="BS23" s="49">
        <v>0</v>
      </c>
      <c r="BT23" s="49">
        <v>0</v>
      </c>
      <c r="BU23" s="50">
        <f t="shared" si="40"/>
        <v>17</v>
      </c>
      <c r="BV23" s="49">
        <v>23</v>
      </c>
      <c r="BW23" s="49">
        <v>2</v>
      </c>
      <c r="BX23" s="49">
        <v>1</v>
      </c>
      <c r="BY23" s="49">
        <v>0</v>
      </c>
      <c r="BZ23" s="49">
        <v>0</v>
      </c>
      <c r="CA23" s="49">
        <v>0</v>
      </c>
      <c r="CB23" s="49">
        <v>0</v>
      </c>
      <c r="CC23" s="50">
        <f t="shared" si="41"/>
        <v>26</v>
      </c>
      <c r="CD23" s="49">
        <v>0</v>
      </c>
      <c r="CE23" s="49">
        <v>0</v>
      </c>
      <c r="CF23" s="49">
        <v>0</v>
      </c>
      <c r="CG23" s="49">
        <v>0</v>
      </c>
      <c r="CH23" s="49">
        <v>0</v>
      </c>
      <c r="CI23" s="49">
        <v>0</v>
      </c>
      <c r="CJ23" s="49">
        <v>0</v>
      </c>
      <c r="CK23" s="50">
        <f t="shared" si="42"/>
        <v>0</v>
      </c>
      <c r="CL23" s="49">
        <v>0</v>
      </c>
      <c r="CM23" s="49">
        <v>0</v>
      </c>
      <c r="CN23" s="49">
        <v>0</v>
      </c>
      <c r="CO23" s="49">
        <v>0</v>
      </c>
      <c r="CP23" s="49">
        <v>0</v>
      </c>
      <c r="CQ23" s="49">
        <v>0</v>
      </c>
      <c r="CR23" s="49">
        <v>0</v>
      </c>
      <c r="CS23" s="50">
        <f t="shared" si="43"/>
        <v>0</v>
      </c>
      <c r="CT23" s="49">
        <v>0</v>
      </c>
      <c r="CU23" s="49">
        <v>0</v>
      </c>
      <c r="CV23" s="49">
        <v>0</v>
      </c>
      <c r="CW23" s="49">
        <v>0</v>
      </c>
      <c r="CX23" s="49">
        <v>0</v>
      </c>
      <c r="CY23" s="49">
        <v>0</v>
      </c>
      <c r="CZ23" s="49">
        <v>0</v>
      </c>
      <c r="DA23" s="50">
        <f t="shared" si="44"/>
        <v>0</v>
      </c>
      <c r="DB23" s="49">
        <v>0</v>
      </c>
      <c r="DC23" s="49">
        <v>0</v>
      </c>
      <c r="DD23" s="49">
        <v>0</v>
      </c>
      <c r="DE23" s="49">
        <v>0</v>
      </c>
      <c r="DF23" s="49">
        <v>0</v>
      </c>
      <c r="DG23" s="49">
        <v>0</v>
      </c>
      <c r="DH23" s="49">
        <v>0</v>
      </c>
      <c r="DI23" s="50">
        <f t="shared" si="45"/>
        <v>0</v>
      </c>
      <c r="DJ23" s="49">
        <v>1</v>
      </c>
      <c r="DK23" s="49">
        <v>0</v>
      </c>
      <c r="DL23" s="49">
        <v>0</v>
      </c>
      <c r="DM23" s="49">
        <v>0</v>
      </c>
      <c r="DN23" s="49">
        <v>0</v>
      </c>
      <c r="DO23" s="49">
        <v>0</v>
      </c>
      <c r="DP23" s="49">
        <v>0</v>
      </c>
      <c r="DQ23" s="50">
        <f t="shared" si="46"/>
        <v>1</v>
      </c>
      <c r="DR23" s="49">
        <v>0</v>
      </c>
      <c r="DS23" s="49">
        <v>0</v>
      </c>
      <c r="DT23" s="49">
        <v>0</v>
      </c>
      <c r="DU23" s="49">
        <v>0</v>
      </c>
      <c r="DV23" s="49">
        <v>0</v>
      </c>
      <c r="DW23" s="49">
        <v>0</v>
      </c>
      <c r="DX23" s="49">
        <v>0</v>
      </c>
      <c r="DY23" s="50">
        <f t="shared" si="47"/>
        <v>0</v>
      </c>
    </row>
    <row r="24" spans="1:129" x14ac:dyDescent="0.25">
      <c r="A24" s="51" t="s">
        <v>14</v>
      </c>
      <c r="B24" s="50">
        <f>SUM(B20:B23)</f>
        <v>0</v>
      </c>
      <c r="C24" s="50">
        <f t="shared" ref="C24:H24" si="64">SUM(C20:C23)</f>
        <v>0</v>
      </c>
      <c r="D24" s="50">
        <f t="shared" si="64"/>
        <v>0</v>
      </c>
      <c r="E24" s="50">
        <f t="shared" si="64"/>
        <v>0</v>
      </c>
      <c r="F24" s="50">
        <f t="shared" si="64"/>
        <v>0</v>
      </c>
      <c r="G24" s="50">
        <f t="shared" si="64"/>
        <v>0</v>
      </c>
      <c r="H24" s="50">
        <f t="shared" si="64"/>
        <v>0</v>
      </c>
      <c r="I24" s="50">
        <f t="shared" si="32"/>
        <v>0</v>
      </c>
      <c r="J24" s="50">
        <f>SUM(J20:J23)</f>
        <v>49</v>
      </c>
      <c r="K24" s="50">
        <f t="shared" ref="K24:P24" si="65">SUM(K20:K23)</f>
        <v>5</v>
      </c>
      <c r="L24" s="50">
        <f t="shared" si="65"/>
        <v>1</v>
      </c>
      <c r="M24" s="50">
        <f t="shared" si="65"/>
        <v>0</v>
      </c>
      <c r="N24" s="50">
        <f t="shared" si="65"/>
        <v>0</v>
      </c>
      <c r="O24" s="50">
        <f t="shared" si="65"/>
        <v>0</v>
      </c>
      <c r="P24" s="50">
        <f t="shared" si="65"/>
        <v>0</v>
      </c>
      <c r="Q24" s="50">
        <f t="shared" si="33"/>
        <v>55</v>
      </c>
      <c r="R24" s="50">
        <f>SUM(R20:R23)</f>
        <v>17</v>
      </c>
      <c r="S24" s="50">
        <f t="shared" ref="S24:X24" si="66">SUM(S20:S23)</f>
        <v>0</v>
      </c>
      <c r="T24" s="50">
        <f t="shared" si="66"/>
        <v>0</v>
      </c>
      <c r="U24" s="50">
        <f t="shared" si="66"/>
        <v>0</v>
      </c>
      <c r="V24" s="50">
        <f t="shared" si="66"/>
        <v>0</v>
      </c>
      <c r="W24" s="50">
        <f t="shared" si="66"/>
        <v>0</v>
      </c>
      <c r="X24" s="50">
        <f t="shared" si="66"/>
        <v>0</v>
      </c>
      <c r="Y24" s="50">
        <f t="shared" si="34"/>
        <v>17</v>
      </c>
      <c r="Z24" s="50">
        <f>SUM(Z20:Z23)</f>
        <v>1</v>
      </c>
      <c r="AA24" s="50">
        <f t="shared" ref="AA24:AF24" si="67">SUM(AA20:AA23)</f>
        <v>0</v>
      </c>
      <c r="AB24" s="50">
        <f t="shared" si="67"/>
        <v>0</v>
      </c>
      <c r="AC24" s="50">
        <f t="shared" si="67"/>
        <v>0</v>
      </c>
      <c r="AD24" s="50">
        <f t="shared" si="67"/>
        <v>0</v>
      </c>
      <c r="AE24" s="50">
        <f t="shared" si="67"/>
        <v>0</v>
      </c>
      <c r="AF24" s="50">
        <f t="shared" si="67"/>
        <v>0</v>
      </c>
      <c r="AG24" s="50">
        <f t="shared" si="35"/>
        <v>1</v>
      </c>
      <c r="AH24" s="50">
        <f>SUM(AH20:AH23)</f>
        <v>55</v>
      </c>
      <c r="AI24" s="50">
        <f t="shared" ref="AI24:AN24" si="68">SUM(AI20:AI23)</f>
        <v>4</v>
      </c>
      <c r="AJ24" s="50">
        <f t="shared" si="68"/>
        <v>0</v>
      </c>
      <c r="AK24" s="50">
        <f t="shared" si="68"/>
        <v>1</v>
      </c>
      <c r="AL24" s="50">
        <f t="shared" si="68"/>
        <v>0</v>
      </c>
      <c r="AM24" s="50">
        <f t="shared" si="68"/>
        <v>0</v>
      </c>
      <c r="AN24" s="50">
        <f t="shared" si="68"/>
        <v>0</v>
      </c>
      <c r="AO24" s="50">
        <f t="shared" si="36"/>
        <v>60</v>
      </c>
      <c r="AP24" s="50">
        <f>SUM(AP20:AP23)</f>
        <v>2</v>
      </c>
      <c r="AQ24" s="50">
        <f t="shared" ref="AQ24:AV24" si="69">SUM(AQ20:AQ23)</f>
        <v>0</v>
      </c>
      <c r="AR24" s="50">
        <f t="shared" si="69"/>
        <v>0</v>
      </c>
      <c r="AS24" s="50">
        <f t="shared" si="69"/>
        <v>0</v>
      </c>
      <c r="AT24" s="50">
        <f t="shared" si="69"/>
        <v>0</v>
      </c>
      <c r="AU24" s="50">
        <f t="shared" si="69"/>
        <v>0</v>
      </c>
      <c r="AV24" s="50">
        <f t="shared" si="69"/>
        <v>0</v>
      </c>
      <c r="AW24" s="50">
        <f t="shared" si="37"/>
        <v>2</v>
      </c>
      <c r="AX24" s="50">
        <f>SUM(AX20:AX23)</f>
        <v>41</v>
      </c>
      <c r="AY24" s="50">
        <f t="shared" ref="AY24:BD24" si="70">SUM(AY20:AY23)</f>
        <v>5</v>
      </c>
      <c r="AZ24" s="50">
        <f t="shared" si="70"/>
        <v>0</v>
      </c>
      <c r="BA24" s="50">
        <f t="shared" si="70"/>
        <v>0</v>
      </c>
      <c r="BB24" s="50">
        <f t="shared" si="70"/>
        <v>2</v>
      </c>
      <c r="BC24" s="50">
        <f t="shared" si="70"/>
        <v>0</v>
      </c>
      <c r="BD24" s="50">
        <f t="shared" si="70"/>
        <v>0</v>
      </c>
      <c r="BE24" s="50">
        <f t="shared" si="38"/>
        <v>48</v>
      </c>
      <c r="BF24" s="50">
        <f>SUM(BF20:BF23)</f>
        <v>1</v>
      </c>
      <c r="BG24" s="50">
        <f t="shared" ref="BG24:BL24" si="71">SUM(BG20:BG23)</f>
        <v>0</v>
      </c>
      <c r="BH24" s="50">
        <f t="shared" si="71"/>
        <v>0</v>
      </c>
      <c r="BI24" s="50">
        <f t="shared" si="71"/>
        <v>0</v>
      </c>
      <c r="BJ24" s="50">
        <f t="shared" si="71"/>
        <v>0</v>
      </c>
      <c r="BK24" s="50">
        <f t="shared" si="71"/>
        <v>0</v>
      </c>
      <c r="BL24" s="50">
        <f t="shared" si="71"/>
        <v>0</v>
      </c>
      <c r="BM24" s="50">
        <f t="shared" si="39"/>
        <v>1</v>
      </c>
      <c r="BN24" s="50">
        <f>SUM(BN20:BN23)</f>
        <v>56</v>
      </c>
      <c r="BO24" s="50">
        <f t="shared" ref="BO24:BT24" si="72">SUM(BO20:BO23)</f>
        <v>7</v>
      </c>
      <c r="BP24" s="50">
        <f t="shared" si="72"/>
        <v>1</v>
      </c>
      <c r="BQ24" s="50">
        <f t="shared" si="72"/>
        <v>0</v>
      </c>
      <c r="BR24" s="50">
        <f t="shared" si="72"/>
        <v>7</v>
      </c>
      <c r="BS24" s="50">
        <f t="shared" si="72"/>
        <v>0</v>
      </c>
      <c r="BT24" s="50">
        <f t="shared" si="72"/>
        <v>1</v>
      </c>
      <c r="BU24" s="50">
        <f t="shared" si="40"/>
        <v>72</v>
      </c>
      <c r="BV24" s="50">
        <f>SUM(BV20:BV23)</f>
        <v>96</v>
      </c>
      <c r="BW24" s="50">
        <f t="shared" ref="BW24:CB24" si="73">SUM(BW20:BW23)</f>
        <v>6</v>
      </c>
      <c r="BX24" s="50">
        <f t="shared" si="73"/>
        <v>3</v>
      </c>
      <c r="BY24" s="50">
        <f t="shared" si="73"/>
        <v>0</v>
      </c>
      <c r="BZ24" s="50">
        <f t="shared" si="73"/>
        <v>2</v>
      </c>
      <c r="CA24" s="50">
        <f t="shared" si="73"/>
        <v>0</v>
      </c>
      <c r="CB24" s="50">
        <f t="shared" si="73"/>
        <v>0</v>
      </c>
      <c r="CC24" s="50">
        <f t="shared" si="41"/>
        <v>107</v>
      </c>
      <c r="CD24" s="50">
        <f>SUM(CD20:CD23)</f>
        <v>0</v>
      </c>
      <c r="CE24" s="50">
        <f t="shared" ref="CE24:CJ24" si="74">SUM(CE20:CE23)</f>
        <v>0</v>
      </c>
      <c r="CF24" s="50">
        <f t="shared" si="74"/>
        <v>1</v>
      </c>
      <c r="CG24" s="50">
        <f t="shared" si="74"/>
        <v>0</v>
      </c>
      <c r="CH24" s="50">
        <f t="shared" si="74"/>
        <v>0</v>
      </c>
      <c r="CI24" s="50">
        <f t="shared" si="74"/>
        <v>0</v>
      </c>
      <c r="CJ24" s="50">
        <f t="shared" si="74"/>
        <v>0</v>
      </c>
      <c r="CK24" s="50">
        <f t="shared" si="42"/>
        <v>1</v>
      </c>
      <c r="CL24" s="50">
        <f>SUM(CL20:CL23)</f>
        <v>0</v>
      </c>
      <c r="CM24" s="50">
        <f t="shared" ref="CM24:CR24" si="75">SUM(CM20:CM23)</f>
        <v>0</v>
      </c>
      <c r="CN24" s="50">
        <f t="shared" si="75"/>
        <v>0</v>
      </c>
      <c r="CO24" s="50">
        <f t="shared" si="75"/>
        <v>0</v>
      </c>
      <c r="CP24" s="50">
        <f t="shared" si="75"/>
        <v>0</v>
      </c>
      <c r="CQ24" s="50">
        <f t="shared" si="75"/>
        <v>0</v>
      </c>
      <c r="CR24" s="50">
        <f t="shared" si="75"/>
        <v>0</v>
      </c>
      <c r="CS24" s="50">
        <f t="shared" si="43"/>
        <v>0</v>
      </c>
      <c r="CT24" s="50">
        <f>SUM(CT20:CT23)</f>
        <v>0</v>
      </c>
      <c r="CU24" s="50">
        <f t="shared" ref="CU24:CZ24" si="76">SUM(CU20:CU23)</f>
        <v>0</v>
      </c>
      <c r="CV24" s="50">
        <f t="shared" si="76"/>
        <v>0</v>
      </c>
      <c r="CW24" s="50">
        <f t="shared" si="76"/>
        <v>0</v>
      </c>
      <c r="CX24" s="50">
        <f t="shared" si="76"/>
        <v>0</v>
      </c>
      <c r="CY24" s="50">
        <f t="shared" si="76"/>
        <v>0</v>
      </c>
      <c r="CZ24" s="50">
        <f t="shared" si="76"/>
        <v>0</v>
      </c>
      <c r="DA24" s="50">
        <f t="shared" si="44"/>
        <v>0</v>
      </c>
      <c r="DB24" s="50">
        <f>SUM(DB20:DB23)</f>
        <v>0</v>
      </c>
      <c r="DC24" s="50">
        <f t="shared" ref="DC24:DH24" si="77">SUM(DC20:DC23)</f>
        <v>0</v>
      </c>
      <c r="DD24" s="50">
        <f t="shared" si="77"/>
        <v>0</v>
      </c>
      <c r="DE24" s="50">
        <f t="shared" si="77"/>
        <v>0</v>
      </c>
      <c r="DF24" s="50">
        <f t="shared" si="77"/>
        <v>0</v>
      </c>
      <c r="DG24" s="50">
        <f t="shared" si="77"/>
        <v>0</v>
      </c>
      <c r="DH24" s="50">
        <f t="shared" si="77"/>
        <v>0</v>
      </c>
      <c r="DI24" s="50">
        <f t="shared" si="45"/>
        <v>0</v>
      </c>
      <c r="DJ24" s="50">
        <f>SUM(DJ20:DJ23)</f>
        <v>1</v>
      </c>
      <c r="DK24" s="50">
        <f t="shared" ref="DK24:DP24" si="78">SUM(DK20:DK23)</f>
        <v>0</v>
      </c>
      <c r="DL24" s="50">
        <f t="shared" si="78"/>
        <v>0</v>
      </c>
      <c r="DM24" s="50">
        <f t="shared" si="78"/>
        <v>0</v>
      </c>
      <c r="DN24" s="50">
        <f t="shared" si="78"/>
        <v>0</v>
      </c>
      <c r="DO24" s="50">
        <f t="shared" si="78"/>
        <v>0</v>
      </c>
      <c r="DP24" s="50">
        <f t="shared" si="78"/>
        <v>0</v>
      </c>
      <c r="DQ24" s="50">
        <f t="shared" si="46"/>
        <v>1</v>
      </c>
      <c r="DR24" s="50">
        <f>SUM(DR20:DR23)</f>
        <v>0</v>
      </c>
      <c r="DS24" s="50">
        <f t="shared" ref="DS24:DX24" si="79">SUM(DS20:DS23)</f>
        <v>0</v>
      </c>
      <c r="DT24" s="50">
        <f t="shared" si="79"/>
        <v>0</v>
      </c>
      <c r="DU24" s="50">
        <f t="shared" si="79"/>
        <v>0</v>
      </c>
      <c r="DV24" s="50">
        <f t="shared" si="79"/>
        <v>0</v>
      </c>
      <c r="DW24" s="50">
        <f t="shared" si="79"/>
        <v>0</v>
      </c>
      <c r="DX24" s="50">
        <f t="shared" si="79"/>
        <v>0</v>
      </c>
      <c r="DY24" s="50">
        <f t="shared" si="47"/>
        <v>0</v>
      </c>
    </row>
    <row r="25" spans="1:129" x14ac:dyDescent="0.25">
      <c r="A25" s="48" t="s">
        <v>60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50">
        <f t="shared" si="32"/>
        <v>0</v>
      </c>
      <c r="J25" s="49">
        <v>11</v>
      </c>
      <c r="K25" s="49">
        <v>2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50">
        <f t="shared" si="33"/>
        <v>13</v>
      </c>
      <c r="R25" s="49">
        <v>3</v>
      </c>
      <c r="S25" s="49">
        <v>0</v>
      </c>
      <c r="T25" s="49">
        <v>0</v>
      </c>
      <c r="U25" s="49">
        <v>0</v>
      </c>
      <c r="V25" s="49">
        <v>0</v>
      </c>
      <c r="W25" s="49">
        <v>0</v>
      </c>
      <c r="X25" s="49">
        <v>0</v>
      </c>
      <c r="Y25" s="50">
        <f t="shared" si="34"/>
        <v>3</v>
      </c>
      <c r="Z25" s="49">
        <v>0</v>
      </c>
      <c r="AA25" s="49">
        <v>0</v>
      </c>
      <c r="AB25" s="49">
        <v>0</v>
      </c>
      <c r="AC25" s="49">
        <v>0</v>
      </c>
      <c r="AD25" s="49">
        <v>0</v>
      </c>
      <c r="AE25" s="49">
        <v>0</v>
      </c>
      <c r="AF25" s="49">
        <v>0</v>
      </c>
      <c r="AG25" s="50">
        <f t="shared" si="35"/>
        <v>0</v>
      </c>
      <c r="AH25" s="49">
        <v>28</v>
      </c>
      <c r="AI25" s="49">
        <v>4</v>
      </c>
      <c r="AJ25" s="49">
        <v>1</v>
      </c>
      <c r="AK25" s="49">
        <v>0</v>
      </c>
      <c r="AL25" s="49">
        <v>0</v>
      </c>
      <c r="AM25" s="49">
        <v>0</v>
      </c>
      <c r="AN25" s="49">
        <v>0</v>
      </c>
      <c r="AO25" s="50">
        <f t="shared" si="36"/>
        <v>33</v>
      </c>
      <c r="AP25" s="49">
        <v>0</v>
      </c>
      <c r="AQ25" s="49">
        <v>0</v>
      </c>
      <c r="AR25" s="49">
        <v>0</v>
      </c>
      <c r="AS25" s="49">
        <v>0</v>
      </c>
      <c r="AT25" s="49">
        <v>0</v>
      </c>
      <c r="AU25" s="49">
        <v>0</v>
      </c>
      <c r="AV25" s="49">
        <v>0</v>
      </c>
      <c r="AW25" s="50">
        <f t="shared" si="37"/>
        <v>0</v>
      </c>
      <c r="AX25" s="49">
        <v>9</v>
      </c>
      <c r="AY25" s="49">
        <v>0</v>
      </c>
      <c r="AZ25" s="49">
        <v>0</v>
      </c>
      <c r="BA25" s="49">
        <v>0</v>
      </c>
      <c r="BB25" s="49">
        <v>0</v>
      </c>
      <c r="BC25" s="49">
        <v>0</v>
      </c>
      <c r="BD25" s="49">
        <v>0</v>
      </c>
      <c r="BE25" s="50">
        <f t="shared" si="38"/>
        <v>9</v>
      </c>
      <c r="BF25" s="49">
        <v>0</v>
      </c>
      <c r="BG25" s="49">
        <v>0</v>
      </c>
      <c r="BH25" s="49">
        <v>0</v>
      </c>
      <c r="BI25" s="49">
        <v>0</v>
      </c>
      <c r="BJ25" s="49">
        <v>0</v>
      </c>
      <c r="BK25" s="49">
        <v>0</v>
      </c>
      <c r="BL25" s="49">
        <v>0</v>
      </c>
      <c r="BM25" s="50">
        <f t="shared" si="39"/>
        <v>0</v>
      </c>
      <c r="BN25" s="49">
        <v>23</v>
      </c>
      <c r="BO25" s="49">
        <v>6</v>
      </c>
      <c r="BP25" s="49">
        <v>1</v>
      </c>
      <c r="BQ25" s="49">
        <v>0</v>
      </c>
      <c r="BR25" s="49">
        <v>0</v>
      </c>
      <c r="BS25" s="49">
        <v>0</v>
      </c>
      <c r="BT25" s="49">
        <v>0</v>
      </c>
      <c r="BU25" s="50">
        <f t="shared" si="40"/>
        <v>30</v>
      </c>
      <c r="BV25" s="49">
        <v>19</v>
      </c>
      <c r="BW25" s="49">
        <v>5</v>
      </c>
      <c r="BX25" s="49">
        <v>2</v>
      </c>
      <c r="BY25" s="49">
        <v>0</v>
      </c>
      <c r="BZ25" s="49">
        <v>0</v>
      </c>
      <c r="CA25" s="49">
        <v>0</v>
      </c>
      <c r="CB25" s="49">
        <v>0</v>
      </c>
      <c r="CC25" s="50">
        <f t="shared" si="41"/>
        <v>26</v>
      </c>
      <c r="CD25" s="49">
        <v>0</v>
      </c>
      <c r="CE25" s="49">
        <v>0</v>
      </c>
      <c r="CF25" s="49">
        <v>0</v>
      </c>
      <c r="CG25" s="49">
        <v>0</v>
      </c>
      <c r="CH25" s="49">
        <v>0</v>
      </c>
      <c r="CI25" s="49">
        <v>0</v>
      </c>
      <c r="CJ25" s="49">
        <v>0</v>
      </c>
      <c r="CK25" s="50">
        <f t="shared" si="42"/>
        <v>0</v>
      </c>
      <c r="CL25" s="49">
        <v>0</v>
      </c>
      <c r="CM25" s="49">
        <v>0</v>
      </c>
      <c r="CN25" s="49">
        <v>0</v>
      </c>
      <c r="CO25" s="49">
        <v>0</v>
      </c>
      <c r="CP25" s="49">
        <v>0</v>
      </c>
      <c r="CQ25" s="49">
        <v>0</v>
      </c>
      <c r="CR25" s="49">
        <v>0</v>
      </c>
      <c r="CS25" s="50">
        <f t="shared" si="43"/>
        <v>0</v>
      </c>
      <c r="CT25" s="49">
        <v>0</v>
      </c>
      <c r="CU25" s="49">
        <v>0</v>
      </c>
      <c r="CV25" s="49">
        <v>0</v>
      </c>
      <c r="CW25" s="49">
        <v>0</v>
      </c>
      <c r="CX25" s="49">
        <v>0</v>
      </c>
      <c r="CY25" s="49">
        <v>0</v>
      </c>
      <c r="CZ25" s="49">
        <v>0</v>
      </c>
      <c r="DA25" s="50">
        <f t="shared" si="44"/>
        <v>0</v>
      </c>
      <c r="DB25" s="49">
        <v>0</v>
      </c>
      <c r="DC25" s="49">
        <v>0</v>
      </c>
      <c r="DD25" s="49">
        <v>0</v>
      </c>
      <c r="DE25" s="49">
        <v>0</v>
      </c>
      <c r="DF25" s="49">
        <v>0</v>
      </c>
      <c r="DG25" s="49">
        <v>0</v>
      </c>
      <c r="DH25" s="49">
        <v>0</v>
      </c>
      <c r="DI25" s="50">
        <f t="shared" si="45"/>
        <v>0</v>
      </c>
      <c r="DJ25" s="49">
        <v>0</v>
      </c>
      <c r="DK25" s="49">
        <v>0</v>
      </c>
      <c r="DL25" s="49">
        <v>0</v>
      </c>
      <c r="DM25" s="49">
        <v>0</v>
      </c>
      <c r="DN25" s="49">
        <v>0</v>
      </c>
      <c r="DO25" s="49">
        <v>0</v>
      </c>
      <c r="DP25" s="49">
        <v>0</v>
      </c>
      <c r="DQ25" s="50">
        <f t="shared" si="46"/>
        <v>0</v>
      </c>
      <c r="DR25" s="49">
        <v>0</v>
      </c>
      <c r="DS25" s="49">
        <v>0</v>
      </c>
      <c r="DT25" s="49">
        <v>0</v>
      </c>
      <c r="DU25" s="49">
        <v>0</v>
      </c>
      <c r="DV25" s="49">
        <v>0</v>
      </c>
      <c r="DW25" s="49">
        <v>0</v>
      </c>
      <c r="DX25" s="49">
        <v>0</v>
      </c>
      <c r="DY25" s="50">
        <f t="shared" si="47"/>
        <v>0</v>
      </c>
    </row>
    <row r="26" spans="1:129" x14ac:dyDescent="0.25">
      <c r="A26" s="48" t="s">
        <v>61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50">
        <f t="shared" si="32"/>
        <v>0</v>
      </c>
      <c r="J26" s="49">
        <v>11</v>
      </c>
      <c r="K26" s="49">
        <v>3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Q26" s="50">
        <f t="shared" si="33"/>
        <v>14</v>
      </c>
      <c r="R26" s="49">
        <v>2</v>
      </c>
      <c r="S26" s="49">
        <v>0</v>
      </c>
      <c r="T26" s="49">
        <v>0</v>
      </c>
      <c r="U26" s="49">
        <v>0</v>
      </c>
      <c r="V26" s="49">
        <v>0</v>
      </c>
      <c r="W26" s="49">
        <v>0</v>
      </c>
      <c r="X26" s="49">
        <v>0</v>
      </c>
      <c r="Y26" s="50">
        <f t="shared" si="34"/>
        <v>2</v>
      </c>
      <c r="Z26" s="49">
        <v>0</v>
      </c>
      <c r="AA26" s="49">
        <v>0</v>
      </c>
      <c r="AB26" s="49">
        <v>0</v>
      </c>
      <c r="AC26" s="49">
        <v>0</v>
      </c>
      <c r="AD26" s="49">
        <v>0</v>
      </c>
      <c r="AE26" s="49">
        <v>0</v>
      </c>
      <c r="AF26" s="49">
        <v>0</v>
      </c>
      <c r="AG26" s="50">
        <f t="shared" si="35"/>
        <v>0</v>
      </c>
      <c r="AH26" s="49">
        <v>53</v>
      </c>
      <c r="AI26" s="49">
        <v>5</v>
      </c>
      <c r="AJ26" s="49">
        <v>0</v>
      </c>
      <c r="AK26" s="49">
        <v>0</v>
      </c>
      <c r="AL26" s="49">
        <v>1</v>
      </c>
      <c r="AM26" s="49">
        <v>0</v>
      </c>
      <c r="AN26" s="49">
        <v>0</v>
      </c>
      <c r="AO26" s="50">
        <f t="shared" si="36"/>
        <v>59</v>
      </c>
      <c r="AP26" s="49">
        <v>1</v>
      </c>
      <c r="AQ26" s="49">
        <v>0</v>
      </c>
      <c r="AR26" s="49">
        <v>0</v>
      </c>
      <c r="AS26" s="49">
        <v>0</v>
      </c>
      <c r="AT26" s="49">
        <v>0</v>
      </c>
      <c r="AU26" s="49">
        <v>0</v>
      </c>
      <c r="AV26" s="49">
        <v>0</v>
      </c>
      <c r="AW26" s="50">
        <f t="shared" si="37"/>
        <v>1</v>
      </c>
      <c r="AX26" s="49">
        <v>6</v>
      </c>
      <c r="AY26" s="49">
        <v>1</v>
      </c>
      <c r="AZ26" s="49">
        <v>0</v>
      </c>
      <c r="BA26" s="49">
        <v>1</v>
      </c>
      <c r="BB26" s="49">
        <v>0</v>
      </c>
      <c r="BC26" s="49">
        <v>0</v>
      </c>
      <c r="BD26" s="49">
        <v>0</v>
      </c>
      <c r="BE26" s="50">
        <f t="shared" si="38"/>
        <v>8</v>
      </c>
      <c r="BF26" s="49">
        <v>1</v>
      </c>
      <c r="BG26" s="49">
        <v>0</v>
      </c>
      <c r="BH26" s="49">
        <v>0</v>
      </c>
      <c r="BI26" s="49">
        <v>0</v>
      </c>
      <c r="BJ26" s="49">
        <v>0</v>
      </c>
      <c r="BK26" s="49">
        <v>0</v>
      </c>
      <c r="BL26" s="49">
        <v>0</v>
      </c>
      <c r="BM26" s="50">
        <f t="shared" si="39"/>
        <v>1</v>
      </c>
      <c r="BN26" s="49">
        <v>32</v>
      </c>
      <c r="BO26" s="49">
        <v>9</v>
      </c>
      <c r="BP26" s="49">
        <v>0</v>
      </c>
      <c r="BQ26" s="49">
        <v>1</v>
      </c>
      <c r="BR26" s="49">
        <v>2</v>
      </c>
      <c r="BS26" s="49">
        <v>0</v>
      </c>
      <c r="BT26" s="49">
        <v>0</v>
      </c>
      <c r="BU26" s="50">
        <f t="shared" si="40"/>
        <v>44</v>
      </c>
      <c r="BV26" s="49">
        <v>19</v>
      </c>
      <c r="BW26" s="49">
        <v>2</v>
      </c>
      <c r="BX26" s="49">
        <v>0</v>
      </c>
      <c r="BY26" s="49">
        <v>0</v>
      </c>
      <c r="BZ26" s="49">
        <v>0</v>
      </c>
      <c r="CA26" s="49">
        <v>0</v>
      </c>
      <c r="CB26" s="49">
        <v>0</v>
      </c>
      <c r="CC26" s="50">
        <f t="shared" si="41"/>
        <v>21</v>
      </c>
      <c r="CD26" s="49">
        <v>0</v>
      </c>
      <c r="CE26" s="49">
        <v>0</v>
      </c>
      <c r="CF26" s="49">
        <v>0</v>
      </c>
      <c r="CG26" s="49">
        <v>0</v>
      </c>
      <c r="CH26" s="49">
        <v>0</v>
      </c>
      <c r="CI26" s="49">
        <v>0</v>
      </c>
      <c r="CJ26" s="49">
        <v>0</v>
      </c>
      <c r="CK26" s="50">
        <f t="shared" si="42"/>
        <v>0</v>
      </c>
      <c r="CL26" s="49">
        <v>0</v>
      </c>
      <c r="CM26" s="49">
        <v>0</v>
      </c>
      <c r="CN26" s="49">
        <v>0</v>
      </c>
      <c r="CO26" s="49">
        <v>0</v>
      </c>
      <c r="CP26" s="49">
        <v>0</v>
      </c>
      <c r="CQ26" s="49">
        <v>0</v>
      </c>
      <c r="CR26" s="49">
        <v>0</v>
      </c>
      <c r="CS26" s="50">
        <f t="shared" si="43"/>
        <v>0</v>
      </c>
      <c r="CT26" s="49">
        <v>0</v>
      </c>
      <c r="CU26" s="49">
        <v>0</v>
      </c>
      <c r="CV26" s="49">
        <v>0</v>
      </c>
      <c r="CW26" s="49">
        <v>0</v>
      </c>
      <c r="CX26" s="49">
        <v>0</v>
      </c>
      <c r="CY26" s="49">
        <v>0</v>
      </c>
      <c r="CZ26" s="49">
        <v>0</v>
      </c>
      <c r="DA26" s="50">
        <f t="shared" si="44"/>
        <v>0</v>
      </c>
      <c r="DB26" s="49">
        <v>0</v>
      </c>
      <c r="DC26" s="49">
        <v>0</v>
      </c>
      <c r="DD26" s="49">
        <v>0</v>
      </c>
      <c r="DE26" s="49">
        <v>0</v>
      </c>
      <c r="DF26" s="49">
        <v>0</v>
      </c>
      <c r="DG26" s="49">
        <v>0</v>
      </c>
      <c r="DH26" s="49">
        <v>0</v>
      </c>
      <c r="DI26" s="50">
        <f t="shared" si="45"/>
        <v>0</v>
      </c>
      <c r="DJ26" s="49">
        <v>0</v>
      </c>
      <c r="DK26" s="49">
        <v>0</v>
      </c>
      <c r="DL26" s="49">
        <v>0</v>
      </c>
      <c r="DM26" s="49">
        <v>0</v>
      </c>
      <c r="DN26" s="49">
        <v>0</v>
      </c>
      <c r="DO26" s="49">
        <v>0</v>
      </c>
      <c r="DP26" s="49">
        <v>0</v>
      </c>
      <c r="DQ26" s="50">
        <f t="shared" si="46"/>
        <v>0</v>
      </c>
      <c r="DR26" s="49">
        <v>0</v>
      </c>
      <c r="DS26" s="49">
        <v>0</v>
      </c>
      <c r="DT26" s="49">
        <v>0</v>
      </c>
      <c r="DU26" s="49">
        <v>0</v>
      </c>
      <c r="DV26" s="49">
        <v>0</v>
      </c>
      <c r="DW26" s="49">
        <v>0</v>
      </c>
      <c r="DX26" s="49">
        <v>0</v>
      </c>
      <c r="DY26" s="50">
        <f t="shared" si="47"/>
        <v>0</v>
      </c>
    </row>
    <row r="27" spans="1:129" x14ac:dyDescent="0.25">
      <c r="A27" s="48" t="s">
        <v>62</v>
      </c>
      <c r="B27" s="49">
        <v>0</v>
      </c>
      <c r="C27" s="49">
        <v>1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50">
        <f t="shared" si="32"/>
        <v>1</v>
      </c>
      <c r="J27" s="49">
        <v>11</v>
      </c>
      <c r="K27" s="49">
        <v>2</v>
      </c>
      <c r="L27" s="49">
        <v>0</v>
      </c>
      <c r="M27" s="49">
        <v>1</v>
      </c>
      <c r="N27" s="49">
        <v>0</v>
      </c>
      <c r="O27" s="49">
        <v>0</v>
      </c>
      <c r="P27" s="49">
        <v>0</v>
      </c>
      <c r="Q27" s="50">
        <f t="shared" si="33"/>
        <v>14</v>
      </c>
      <c r="R27" s="49">
        <v>1</v>
      </c>
      <c r="S27" s="49">
        <v>1</v>
      </c>
      <c r="T27" s="49">
        <v>0</v>
      </c>
      <c r="U27" s="49">
        <v>0</v>
      </c>
      <c r="V27" s="49">
        <v>0</v>
      </c>
      <c r="W27" s="49">
        <v>0</v>
      </c>
      <c r="X27" s="49">
        <v>0</v>
      </c>
      <c r="Y27" s="50">
        <f t="shared" si="34"/>
        <v>2</v>
      </c>
      <c r="Z27" s="49">
        <v>0</v>
      </c>
      <c r="AA27" s="49">
        <v>0</v>
      </c>
      <c r="AB27" s="49">
        <v>0</v>
      </c>
      <c r="AC27" s="49">
        <v>0</v>
      </c>
      <c r="AD27" s="49">
        <v>0</v>
      </c>
      <c r="AE27" s="49">
        <v>0</v>
      </c>
      <c r="AF27" s="49">
        <v>0</v>
      </c>
      <c r="AG27" s="50">
        <f t="shared" si="35"/>
        <v>0</v>
      </c>
      <c r="AH27" s="49">
        <v>28</v>
      </c>
      <c r="AI27" s="49">
        <v>11</v>
      </c>
      <c r="AJ27" s="49">
        <v>1</v>
      </c>
      <c r="AK27" s="49">
        <v>0</v>
      </c>
      <c r="AL27" s="49">
        <v>0</v>
      </c>
      <c r="AM27" s="49">
        <v>0</v>
      </c>
      <c r="AN27" s="49">
        <v>0</v>
      </c>
      <c r="AO27" s="50">
        <f t="shared" si="36"/>
        <v>40</v>
      </c>
      <c r="AP27" s="49">
        <v>0</v>
      </c>
      <c r="AQ27" s="49">
        <v>0</v>
      </c>
      <c r="AR27" s="49">
        <v>0</v>
      </c>
      <c r="AS27" s="49">
        <v>0</v>
      </c>
      <c r="AT27" s="49">
        <v>0</v>
      </c>
      <c r="AU27" s="49">
        <v>0</v>
      </c>
      <c r="AV27" s="49">
        <v>0</v>
      </c>
      <c r="AW27" s="50">
        <f t="shared" si="37"/>
        <v>0</v>
      </c>
      <c r="AX27" s="49">
        <v>11</v>
      </c>
      <c r="AY27" s="49">
        <v>0</v>
      </c>
      <c r="AZ27" s="49">
        <v>0</v>
      </c>
      <c r="BA27" s="49">
        <v>0</v>
      </c>
      <c r="BB27" s="49">
        <v>0</v>
      </c>
      <c r="BC27" s="49">
        <v>0</v>
      </c>
      <c r="BD27" s="49">
        <v>0</v>
      </c>
      <c r="BE27" s="50">
        <f t="shared" si="38"/>
        <v>11</v>
      </c>
      <c r="BF27" s="49">
        <v>0</v>
      </c>
      <c r="BG27" s="49">
        <v>0</v>
      </c>
      <c r="BH27" s="49">
        <v>0</v>
      </c>
      <c r="BI27" s="49">
        <v>0</v>
      </c>
      <c r="BJ27" s="49">
        <v>0</v>
      </c>
      <c r="BK27" s="49">
        <v>0</v>
      </c>
      <c r="BL27" s="49">
        <v>0</v>
      </c>
      <c r="BM27" s="50">
        <f t="shared" si="39"/>
        <v>0</v>
      </c>
      <c r="BN27" s="49">
        <v>87</v>
      </c>
      <c r="BO27" s="49">
        <v>11</v>
      </c>
      <c r="BP27" s="49">
        <v>3</v>
      </c>
      <c r="BQ27" s="49">
        <v>2</v>
      </c>
      <c r="BR27" s="49">
        <v>0</v>
      </c>
      <c r="BS27" s="49">
        <v>0</v>
      </c>
      <c r="BT27" s="49">
        <v>0</v>
      </c>
      <c r="BU27" s="50">
        <f t="shared" si="40"/>
        <v>103</v>
      </c>
      <c r="BV27" s="49">
        <v>54</v>
      </c>
      <c r="BW27" s="49">
        <v>11</v>
      </c>
      <c r="BX27" s="49">
        <v>1</v>
      </c>
      <c r="BY27" s="49">
        <v>0</v>
      </c>
      <c r="BZ27" s="49">
        <v>0</v>
      </c>
      <c r="CA27" s="49">
        <v>0</v>
      </c>
      <c r="CB27" s="49">
        <v>0</v>
      </c>
      <c r="CC27" s="50">
        <f t="shared" si="41"/>
        <v>66</v>
      </c>
      <c r="CD27" s="49">
        <v>0</v>
      </c>
      <c r="CE27" s="49">
        <v>0</v>
      </c>
      <c r="CF27" s="49">
        <v>0</v>
      </c>
      <c r="CG27" s="49">
        <v>0</v>
      </c>
      <c r="CH27" s="49">
        <v>0</v>
      </c>
      <c r="CI27" s="49">
        <v>0</v>
      </c>
      <c r="CJ27" s="49">
        <v>0</v>
      </c>
      <c r="CK27" s="50">
        <f t="shared" si="42"/>
        <v>0</v>
      </c>
      <c r="CL27" s="49">
        <v>0</v>
      </c>
      <c r="CM27" s="49">
        <v>0</v>
      </c>
      <c r="CN27" s="49">
        <v>0</v>
      </c>
      <c r="CO27" s="49">
        <v>0</v>
      </c>
      <c r="CP27" s="49">
        <v>0</v>
      </c>
      <c r="CQ27" s="49">
        <v>0</v>
      </c>
      <c r="CR27" s="49">
        <v>0</v>
      </c>
      <c r="CS27" s="50">
        <f t="shared" si="43"/>
        <v>0</v>
      </c>
      <c r="CT27" s="49">
        <v>0</v>
      </c>
      <c r="CU27" s="49">
        <v>0</v>
      </c>
      <c r="CV27" s="49">
        <v>0</v>
      </c>
      <c r="CW27" s="49">
        <v>0</v>
      </c>
      <c r="CX27" s="49">
        <v>0</v>
      </c>
      <c r="CY27" s="49">
        <v>0</v>
      </c>
      <c r="CZ27" s="49">
        <v>0</v>
      </c>
      <c r="DA27" s="50">
        <f t="shared" si="44"/>
        <v>0</v>
      </c>
      <c r="DB27" s="49">
        <v>0</v>
      </c>
      <c r="DC27" s="49">
        <v>0</v>
      </c>
      <c r="DD27" s="49">
        <v>0</v>
      </c>
      <c r="DE27" s="49">
        <v>0</v>
      </c>
      <c r="DF27" s="49">
        <v>0</v>
      </c>
      <c r="DG27" s="49">
        <v>0</v>
      </c>
      <c r="DH27" s="49">
        <v>0</v>
      </c>
      <c r="DI27" s="50">
        <f t="shared" si="45"/>
        <v>0</v>
      </c>
      <c r="DJ27" s="49">
        <v>0</v>
      </c>
      <c r="DK27" s="49">
        <v>0</v>
      </c>
      <c r="DL27" s="49">
        <v>0</v>
      </c>
      <c r="DM27" s="49">
        <v>0</v>
      </c>
      <c r="DN27" s="49">
        <v>0</v>
      </c>
      <c r="DO27" s="49">
        <v>0</v>
      </c>
      <c r="DP27" s="49">
        <v>0</v>
      </c>
      <c r="DQ27" s="50">
        <f t="shared" si="46"/>
        <v>0</v>
      </c>
      <c r="DR27" s="49">
        <v>0</v>
      </c>
      <c r="DS27" s="49">
        <v>0</v>
      </c>
      <c r="DT27" s="49">
        <v>0</v>
      </c>
      <c r="DU27" s="49">
        <v>0</v>
      </c>
      <c r="DV27" s="49">
        <v>0</v>
      </c>
      <c r="DW27" s="49">
        <v>0</v>
      </c>
      <c r="DX27" s="49">
        <v>0</v>
      </c>
      <c r="DY27" s="50">
        <f t="shared" si="47"/>
        <v>0</v>
      </c>
    </row>
    <row r="28" spans="1:129" x14ac:dyDescent="0.25">
      <c r="A28" s="48" t="s">
        <v>63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50">
        <f t="shared" si="32"/>
        <v>0</v>
      </c>
      <c r="J28" s="49">
        <v>9</v>
      </c>
      <c r="K28" s="49">
        <v>1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50">
        <f t="shared" si="33"/>
        <v>10</v>
      </c>
      <c r="R28" s="49">
        <v>2</v>
      </c>
      <c r="S28" s="49">
        <v>2</v>
      </c>
      <c r="T28" s="49">
        <v>0</v>
      </c>
      <c r="U28" s="49">
        <v>0</v>
      </c>
      <c r="V28" s="49">
        <v>0</v>
      </c>
      <c r="W28" s="49">
        <v>0</v>
      </c>
      <c r="X28" s="49">
        <v>0</v>
      </c>
      <c r="Y28" s="50">
        <f t="shared" si="34"/>
        <v>4</v>
      </c>
      <c r="Z28" s="49">
        <v>0</v>
      </c>
      <c r="AA28" s="49">
        <v>1</v>
      </c>
      <c r="AB28" s="49">
        <v>0</v>
      </c>
      <c r="AC28" s="49">
        <v>0</v>
      </c>
      <c r="AD28" s="49">
        <v>0</v>
      </c>
      <c r="AE28" s="49">
        <v>0</v>
      </c>
      <c r="AF28" s="49">
        <v>0</v>
      </c>
      <c r="AG28" s="50">
        <f t="shared" si="35"/>
        <v>1</v>
      </c>
      <c r="AH28" s="49">
        <v>26</v>
      </c>
      <c r="AI28" s="49">
        <v>4</v>
      </c>
      <c r="AJ28" s="49">
        <v>1</v>
      </c>
      <c r="AK28" s="49">
        <v>0</v>
      </c>
      <c r="AL28" s="49">
        <v>0</v>
      </c>
      <c r="AM28" s="49">
        <v>0</v>
      </c>
      <c r="AN28" s="49">
        <v>0</v>
      </c>
      <c r="AO28" s="50">
        <f t="shared" si="36"/>
        <v>31</v>
      </c>
      <c r="AP28" s="49">
        <v>0</v>
      </c>
      <c r="AQ28" s="49">
        <v>1</v>
      </c>
      <c r="AR28" s="49">
        <v>0</v>
      </c>
      <c r="AS28" s="49">
        <v>0</v>
      </c>
      <c r="AT28" s="49">
        <v>0</v>
      </c>
      <c r="AU28" s="49">
        <v>0</v>
      </c>
      <c r="AV28" s="49">
        <v>0</v>
      </c>
      <c r="AW28" s="50">
        <f t="shared" si="37"/>
        <v>1</v>
      </c>
      <c r="AX28" s="49">
        <v>8</v>
      </c>
      <c r="AY28" s="49">
        <v>2</v>
      </c>
      <c r="AZ28" s="49">
        <v>1</v>
      </c>
      <c r="BA28" s="49">
        <v>0</v>
      </c>
      <c r="BB28" s="49">
        <v>0</v>
      </c>
      <c r="BC28" s="49">
        <v>0</v>
      </c>
      <c r="BD28" s="49">
        <v>0</v>
      </c>
      <c r="BE28" s="50">
        <f t="shared" si="38"/>
        <v>11</v>
      </c>
      <c r="BF28" s="49">
        <v>0</v>
      </c>
      <c r="BG28" s="49">
        <v>0</v>
      </c>
      <c r="BH28" s="49">
        <v>0</v>
      </c>
      <c r="BI28" s="49">
        <v>0</v>
      </c>
      <c r="BJ28" s="49">
        <v>0</v>
      </c>
      <c r="BK28" s="49">
        <v>0</v>
      </c>
      <c r="BL28" s="49">
        <v>0</v>
      </c>
      <c r="BM28" s="50">
        <f t="shared" si="39"/>
        <v>0</v>
      </c>
      <c r="BN28" s="49">
        <v>76</v>
      </c>
      <c r="BO28" s="49">
        <v>16</v>
      </c>
      <c r="BP28" s="49">
        <v>0</v>
      </c>
      <c r="BQ28" s="49">
        <v>0</v>
      </c>
      <c r="BR28" s="49">
        <v>3</v>
      </c>
      <c r="BS28" s="49">
        <v>0</v>
      </c>
      <c r="BT28" s="49">
        <v>0</v>
      </c>
      <c r="BU28" s="50">
        <f t="shared" si="40"/>
        <v>95</v>
      </c>
      <c r="BV28" s="49">
        <v>29</v>
      </c>
      <c r="BW28" s="49">
        <v>3</v>
      </c>
      <c r="BX28" s="49">
        <v>1</v>
      </c>
      <c r="BY28" s="49">
        <v>1</v>
      </c>
      <c r="BZ28" s="49">
        <v>0</v>
      </c>
      <c r="CA28" s="49">
        <v>0</v>
      </c>
      <c r="CB28" s="49">
        <v>0</v>
      </c>
      <c r="CC28" s="50">
        <f t="shared" si="41"/>
        <v>34</v>
      </c>
      <c r="CD28" s="49">
        <v>0</v>
      </c>
      <c r="CE28" s="49">
        <v>0</v>
      </c>
      <c r="CF28" s="49">
        <v>0</v>
      </c>
      <c r="CG28" s="49">
        <v>0</v>
      </c>
      <c r="CH28" s="49">
        <v>0</v>
      </c>
      <c r="CI28" s="49">
        <v>0</v>
      </c>
      <c r="CJ28" s="49">
        <v>0</v>
      </c>
      <c r="CK28" s="50">
        <f t="shared" si="42"/>
        <v>0</v>
      </c>
      <c r="CL28" s="49">
        <v>0</v>
      </c>
      <c r="CM28" s="49">
        <v>0</v>
      </c>
      <c r="CN28" s="49">
        <v>0</v>
      </c>
      <c r="CO28" s="49">
        <v>0</v>
      </c>
      <c r="CP28" s="49">
        <v>0</v>
      </c>
      <c r="CQ28" s="49">
        <v>0</v>
      </c>
      <c r="CR28" s="49">
        <v>0</v>
      </c>
      <c r="CS28" s="50">
        <f t="shared" si="43"/>
        <v>0</v>
      </c>
      <c r="CT28" s="49">
        <v>0</v>
      </c>
      <c r="CU28" s="49">
        <v>0</v>
      </c>
      <c r="CV28" s="49">
        <v>0</v>
      </c>
      <c r="CW28" s="49">
        <v>0</v>
      </c>
      <c r="CX28" s="49">
        <v>0</v>
      </c>
      <c r="CY28" s="49">
        <v>0</v>
      </c>
      <c r="CZ28" s="49">
        <v>0</v>
      </c>
      <c r="DA28" s="50">
        <f t="shared" si="44"/>
        <v>0</v>
      </c>
      <c r="DB28" s="49">
        <v>1</v>
      </c>
      <c r="DC28" s="49">
        <v>0</v>
      </c>
      <c r="DD28" s="49">
        <v>0</v>
      </c>
      <c r="DE28" s="49">
        <v>0</v>
      </c>
      <c r="DF28" s="49">
        <v>0</v>
      </c>
      <c r="DG28" s="49">
        <v>0</v>
      </c>
      <c r="DH28" s="49">
        <v>0</v>
      </c>
      <c r="DI28" s="50">
        <f t="shared" si="45"/>
        <v>1</v>
      </c>
      <c r="DJ28" s="49">
        <v>0</v>
      </c>
      <c r="DK28" s="49">
        <v>1</v>
      </c>
      <c r="DL28" s="49">
        <v>0</v>
      </c>
      <c r="DM28" s="49">
        <v>0</v>
      </c>
      <c r="DN28" s="49">
        <v>0</v>
      </c>
      <c r="DO28" s="49">
        <v>0</v>
      </c>
      <c r="DP28" s="49">
        <v>0</v>
      </c>
      <c r="DQ28" s="50">
        <f t="shared" si="46"/>
        <v>1</v>
      </c>
      <c r="DR28" s="49">
        <v>0</v>
      </c>
      <c r="DS28" s="49">
        <v>0</v>
      </c>
      <c r="DT28" s="49">
        <v>0</v>
      </c>
      <c r="DU28" s="49">
        <v>0</v>
      </c>
      <c r="DV28" s="49">
        <v>0</v>
      </c>
      <c r="DW28" s="49">
        <v>0</v>
      </c>
      <c r="DX28" s="49">
        <v>0</v>
      </c>
      <c r="DY28" s="50">
        <f t="shared" si="47"/>
        <v>0</v>
      </c>
    </row>
    <row r="29" spans="1:129" x14ac:dyDescent="0.25">
      <c r="A29" s="51" t="s">
        <v>14</v>
      </c>
      <c r="B29" s="50">
        <f>SUM(B25:B28)</f>
        <v>0</v>
      </c>
      <c r="C29" s="50">
        <f t="shared" ref="C29:H29" si="80">SUM(C25:C28)</f>
        <v>1</v>
      </c>
      <c r="D29" s="50">
        <f t="shared" si="80"/>
        <v>0</v>
      </c>
      <c r="E29" s="50">
        <f t="shared" si="80"/>
        <v>0</v>
      </c>
      <c r="F29" s="50">
        <f t="shared" si="80"/>
        <v>0</v>
      </c>
      <c r="G29" s="50">
        <f t="shared" si="80"/>
        <v>0</v>
      </c>
      <c r="H29" s="50">
        <f t="shared" si="80"/>
        <v>0</v>
      </c>
      <c r="I29" s="50">
        <f t="shared" si="32"/>
        <v>1</v>
      </c>
      <c r="J29" s="50">
        <f>SUM(J25:J28)</f>
        <v>42</v>
      </c>
      <c r="K29" s="50">
        <f t="shared" ref="K29:P29" si="81">SUM(K25:K28)</f>
        <v>8</v>
      </c>
      <c r="L29" s="50">
        <f t="shared" si="81"/>
        <v>0</v>
      </c>
      <c r="M29" s="50">
        <f t="shared" si="81"/>
        <v>1</v>
      </c>
      <c r="N29" s="50">
        <f t="shared" si="81"/>
        <v>0</v>
      </c>
      <c r="O29" s="50">
        <f t="shared" si="81"/>
        <v>0</v>
      </c>
      <c r="P29" s="50">
        <f t="shared" si="81"/>
        <v>0</v>
      </c>
      <c r="Q29" s="50">
        <f t="shared" si="33"/>
        <v>51</v>
      </c>
      <c r="R29" s="50">
        <f>SUM(R25:R28)</f>
        <v>8</v>
      </c>
      <c r="S29" s="50">
        <f t="shared" ref="S29:X29" si="82">SUM(S25:S28)</f>
        <v>3</v>
      </c>
      <c r="T29" s="50">
        <f t="shared" si="82"/>
        <v>0</v>
      </c>
      <c r="U29" s="50">
        <f t="shared" si="82"/>
        <v>0</v>
      </c>
      <c r="V29" s="50">
        <f t="shared" si="82"/>
        <v>0</v>
      </c>
      <c r="W29" s="50">
        <f t="shared" si="82"/>
        <v>0</v>
      </c>
      <c r="X29" s="50">
        <f t="shared" si="82"/>
        <v>0</v>
      </c>
      <c r="Y29" s="50">
        <f t="shared" si="34"/>
        <v>11</v>
      </c>
      <c r="Z29" s="50">
        <f>SUM(Z25:Z28)</f>
        <v>0</v>
      </c>
      <c r="AA29" s="50">
        <f t="shared" ref="AA29:AF29" si="83">SUM(AA25:AA28)</f>
        <v>1</v>
      </c>
      <c r="AB29" s="50">
        <f t="shared" si="83"/>
        <v>0</v>
      </c>
      <c r="AC29" s="50">
        <f t="shared" si="83"/>
        <v>0</v>
      </c>
      <c r="AD29" s="50">
        <f t="shared" si="83"/>
        <v>0</v>
      </c>
      <c r="AE29" s="50">
        <f t="shared" si="83"/>
        <v>0</v>
      </c>
      <c r="AF29" s="50">
        <f t="shared" si="83"/>
        <v>0</v>
      </c>
      <c r="AG29" s="50">
        <f t="shared" si="35"/>
        <v>1</v>
      </c>
      <c r="AH29" s="50">
        <f>SUM(AH25:AH28)</f>
        <v>135</v>
      </c>
      <c r="AI29" s="50">
        <f t="shared" ref="AI29:AN29" si="84">SUM(AI25:AI28)</f>
        <v>24</v>
      </c>
      <c r="AJ29" s="50">
        <f t="shared" si="84"/>
        <v>3</v>
      </c>
      <c r="AK29" s="50">
        <f t="shared" si="84"/>
        <v>0</v>
      </c>
      <c r="AL29" s="50">
        <f t="shared" si="84"/>
        <v>1</v>
      </c>
      <c r="AM29" s="50">
        <f t="shared" si="84"/>
        <v>0</v>
      </c>
      <c r="AN29" s="50">
        <f t="shared" si="84"/>
        <v>0</v>
      </c>
      <c r="AO29" s="50">
        <f t="shared" si="36"/>
        <v>163</v>
      </c>
      <c r="AP29" s="50">
        <f>SUM(AP25:AP28)</f>
        <v>1</v>
      </c>
      <c r="AQ29" s="50">
        <f t="shared" ref="AQ29:AV29" si="85">SUM(AQ25:AQ28)</f>
        <v>1</v>
      </c>
      <c r="AR29" s="50">
        <f t="shared" si="85"/>
        <v>0</v>
      </c>
      <c r="AS29" s="50">
        <f t="shared" si="85"/>
        <v>0</v>
      </c>
      <c r="AT29" s="50">
        <f t="shared" si="85"/>
        <v>0</v>
      </c>
      <c r="AU29" s="50">
        <f t="shared" si="85"/>
        <v>0</v>
      </c>
      <c r="AV29" s="50">
        <f t="shared" si="85"/>
        <v>0</v>
      </c>
      <c r="AW29" s="50">
        <f t="shared" si="37"/>
        <v>2</v>
      </c>
      <c r="AX29" s="50">
        <f>SUM(AX25:AX28)</f>
        <v>34</v>
      </c>
      <c r="AY29" s="50">
        <f t="shared" ref="AY29:BD29" si="86">SUM(AY25:AY28)</f>
        <v>3</v>
      </c>
      <c r="AZ29" s="50">
        <f t="shared" si="86"/>
        <v>1</v>
      </c>
      <c r="BA29" s="50">
        <f t="shared" si="86"/>
        <v>1</v>
      </c>
      <c r="BB29" s="50">
        <f t="shared" si="86"/>
        <v>0</v>
      </c>
      <c r="BC29" s="50">
        <f t="shared" si="86"/>
        <v>0</v>
      </c>
      <c r="BD29" s="50">
        <f t="shared" si="86"/>
        <v>0</v>
      </c>
      <c r="BE29" s="50">
        <f t="shared" si="38"/>
        <v>39</v>
      </c>
      <c r="BF29" s="50">
        <f>SUM(BF25:BF28)</f>
        <v>1</v>
      </c>
      <c r="BG29" s="50">
        <f t="shared" ref="BG29:BL29" si="87">SUM(BG25:BG28)</f>
        <v>0</v>
      </c>
      <c r="BH29" s="50">
        <f t="shared" si="87"/>
        <v>0</v>
      </c>
      <c r="BI29" s="50">
        <f t="shared" si="87"/>
        <v>0</v>
      </c>
      <c r="BJ29" s="50">
        <f t="shared" si="87"/>
        <v>0</v>
      </c>
      <c r="BK29" s="50">
        <f t="shared" si="87"/>
        <v>0</v>
      </c>
      <c r="BL29" s="50">
        <f t="shared" si="87"/>
        <v>0</v>
      </c>
      <c r="BM29" s="50">
        <f t="shared" si="39"/>
        <v>1</v>
      </c>
      <c r="BN29" s="50">
        <f>SUM(BN25:BN28)</f>
        <v>218</v>
      </c>
      <c r="BO29" s="50">
        <f t="shared" ref="BO29:BT29" si="88">SUM(BO25:BO28)</f>
        <v>42</v>
      </c>
      <c r="BP29" s="50">
        <f t="shared" si="88"/>
        <v>4</v>
      </c>
      <c r="BQ29" s="50">
        <f t="shared" si="88"/>
        <v>3</v>
      </c>
      <c r="BR29" s="50">
        <f t="shared" si="88"/>
        <v>5</v>
      </c>
      <c r="BS29" s="50">
        <f t="shared" si="88"/>
        <v>0</v>
      </c>
      <c r="BT29" s="50">
        <f t="shared" si="88"/>
        <v>0</v>
      </c>
      <c r="BU29" s="50">
        <f t="shared" si="40"/>
        <v>272</v>
      </c>
      <c r="BV29" s="50">
        <f>SUM(BV25:BV28)</f>
        <v>121</v>
      </c>
      <c r="BW29" s="50">
        <f t="shared" ref="BW29:CB29" si="89">SUM(BW25:BW28)</f>
        <v>21</v>
      </c>
      <c r="BX29" s="50">
        <f t="shared" si="89"/>
        <v>4</v>
      </c>
      <c r="BY29" s="50">
        <f t="shared" si="89"/>
        <v>1</v>
      </c>
      <c r="BZ29" s="50">
        <f t="shared" si="89"/>
        <v>0</v>
      </c>
      <c r="CA29" s="50">
        <f t="shared" si="89"/>
        <v>0</v>
      </c>
      <c r="CB29" s="50">
        <f t="shared" si="89"/>
        <v>0</v>
      </c>
      <c r="CC29" s="50">
        <f t="shared" si="41"/>
        <v>147</v>
      </c>
      <c r="CD29" s="50">
        <f>SUM(CD25:CD28)</f>
        <v>0</v>
      </c>
      <c r="CE29" s="50">
        <f t="shared" ref="CE29:CJ29" si="90">SUM(CE25:CE28)</f>
        <v>0</v>
      </c>
      <c r="CF29" s="50">
        <f t="shared" si="90"/>
        <v>0</v>
      </c>
      <c r="CG29" s="50">
        <f t="shared" si="90"/>
        <v>0</v>
      </c>
      <c r="CH29" s="50">
        <f t="shared" si="90"/>
        <v>0</v>
      </c>
      <c r="CI29" s="50">
        <f t="shared" si="90"/>
        <v>0</v>
      </c>
      <c r="CJ29" s="50">
        <f t="shared" si="90"/>
        <v>0</v>
      </c>
      <c r="CK29" s="50">
        <f t="shared" si="42"/>
        <v>0</v>
      </c>
      <c r="CL29" s="50">
        <f>SUM(CL25:CL28)</f>
        <v>0</v>
      </c>
      <c r="CM29" s="50">
        <f t="shared" ref="CM29:CR29" si="91">SUM(CM25:CM28)</f>
        <v>0</v>
      </c>
      <c r="CN29" s="50">
        <f t="shared" si="91"/>
        <v>0</v>
      </c>
      <c r="CO29" s="50">
        <f t="shared" si="91"/>
        <v>0</v>
      </c>
      <c r="CP29" s="50">
        <f t="shared" si="91"/>
        <v>0</v>
      </c>
      <c r="CQ29" s="50">
        <f t="shared" si="91"/>
        <v>0</v>
      </c>
      <c r="CR29" s="50">
        <f t="shared" si="91"/>
        <v>0</v>
      </c>
      <c r="CS29" s="50">
        <f t="shared" si="43"/>
        <v>0</v>
      </c>
      <c r="CT29" s="50">
        <f>SUM(CT25:CT28)</f>
        <v>0</v>
      </c>
      <c r="CU29" s="50">
        <f t="shared" ref="CU29:CZ29" si="92">SUM(CU25:CU28)</f>
        <v>0</v>
      </c>
      <c r="CV29" s="50">
        <f t="shared" si="92"/>
        <v>0</v>
      </c>
      <c r="CW29" s="50">
        <f t="shared" si="92"/>
        <v>0</v>
      </c>
      <c r="CX29" s="50">
        <f t="shared" si="92"/>
        <v>0</v>
      </c>
      <c r="CY29" s="50">
        <f t="shared" si="92"/>
        <v>0</v>
      </c>
      <c r="CZ29" s="50">
        <f t="shared" si="92"/>
        <v>0</v>
      </c>
      <c r="DA29" s="50">
        <f t="shared" si="44"/>
        <v>0</v>
      </c>
      <c r="DB29" s="50">
        <f>SUM(DB25:DB28)</f>
        <v>1</v>
      </c>
      <c r="DC29" s="50">
        <f t="shared" ref="DC29:DH29" si="93">SUM(DC25:DC28)</f>
        <v>0</v>
      </c>
      <c r="DD29" s="50">
        <f t="shared" si="93"/>
        <v>0</v>
      </c>
      <c r="DE29" s="50">
        <f t="shared" si="93"/>
        <v>0</v>
      </c>
      <c r="DF29" s="50">
        <f t="shared" si="93"/>
        <v>0</v>
      </c>
      <c r="DG29" s="50">
        <f t="shared" si="93"/>
        <v>0</v>
      </c>
      <c r="DH29" s="50">
        <f t="shared" si="93"/>
        <v>0</v>
      </c>
      <c r="DI29" s="50">
        <f t="shared" si="45"/>
        <v>1</v>
      </c>
      <c r="DJ29" s="50">
        <f>SUM(DJ25:DJ28)</f>
        <v>0</v>
      </c>
      <c r="DK29" s="50">
        <f t="shared" ref="DK29:DP29" si="94">SUM(DK25:DK28)</f>
        <v>1</v>
      </c>
      <c r="DL29" s="50">
        <f t="shared" si="94"/>
        <v>0</v>
      </c>
      <c r="DM29" s="50">
        <f t="shared" si="94"/>
        <v>0</v>
      </c>
      <c r="DN29" s="50">
        <f t="shared" si="94"/>
        <v>0</v>
      </c>
      <c r="DO29" s="50">
        <f t="shared" si="94"/>
        <v>0</v>
      </c>
      <c r="DP29" s="50">
        <f t="shared" si="94"/>
        <v>0</v>
      </c>
      <c r="DQ29" s="50">
        <f t="shared" si="46"/>
        <v>1</v>
      </c>
      <c r="DR29" s="50">
        <f>SUM(DR25:DR28)</f>
        <v>0</v>
      </c>
      <c r="DS29" s="50">
        <f t="shared" ref="DS29:DX29" si="95">SUM(DS25:DS28)</f>
        <v>0</v>
      </c>
      <c r="DT29" s="50">
        <f t="shared" si="95"/>
        <v>0</v>
      </c>
      <c r="DU29" s="50">
        <f t="shared" si="95"/>
        <v>0</v>
      </c>
      <c r="DV29" s="50">
        <f t="shared" si="95"/>
        <v>0</v>
      </c>
      <c r="DW29" s="50">
        <f t="shared" si="95"/>
        <v>0</v>
      </c>
      <c r="DX29" s="50">
        <f t="shared" si="95"/>
        <v>0</v>
      </c>
      <c r="DY29" s="50">
        <f t="shared" si="47"/>
        <v>0</v>
      </c>
    </row>
    <row r="30" spans="1:129" hidden="1" x14ac:dyDescent="0.25">
      <c r="A30" s="48">
        <v>0.41666666666666669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50">
        <f t="shared" si="32"/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50">
        <f t="shared" si="33"/>
        <v>0</v>
      </c>
      <c r="R30" s="49">
        <v>0</v>
      </c>
      <c r="S30" s="49">
        <v>0</v>
      </c>
      <c r="T30" s="49">
        <v>0</v>
      </c>
      <c r="U30" s="49">
        <v>0</v>
      </c>
      <c r="V30" s="49">
        <v>0</v>
      </c>
      <c r="W30" s="49">
        <v>0</v>
      </c>
      <c r="X30" s="49">
        <v>0</v>
      </c>
      <c r="Y30" s="50">
        <f t="shared" si="34"/>
        <v>0</v>
      </c>
      <c r="Z30" s="49">
        <v>0</v>
      </c>
      <c r="AA30" s="49">
        <v>0</v>
      </c>
      <c r="AB30" s="49">
        <v>0</v>
      </c>
      <c r="AC30" s="49">
        <v>0</v>
      </c>
      <c r="AD30" s="49">
        <v>0</v>
      </c>
      <c r="AE30" s="49">
        <v>0</v>
      </c>
      <c r="AF30" s="49">
        <v>0</v>
      </c>
      <c r="AG30" s="50">
        <f t="shared" si="35"/>
        <v>0</v>
      </c>
      <c r="AH30" s="49">
        <v>0</v>
      </c>
      <c r="AI30" s="49">
        <v>0</v>
      </c>
      <c r="AJ30" s="49">
        <v>0</v>
      </c>
      <c r="AK30" s="49">
        <v>0</v>
      </c>
      <c r="AL30" s="49">
        <v>0</v>
      </c>
      <c r="AM30" s="49">
        <v>0</v>
      </c>
      <c r="AN30" s="49">
        <v>0</v>
      </c>
      <c r="AO30" s="50">
        <f t="shared" si="36"/>
        <v>0</v>
      </c>
      <c r="AP30" s="49">
        <v>0</v>
      </c>
      <c r="AQ30" s="49">
        <v>0</v>
      </c>
      <c r="AR30" s="49">
        <v>0</v>
      </c>
      <c r="AS30" s="49">
        <v>0</v>
      </c>
      <c r="AT30" s="49">
        <v>0</v>
      </c>
      <c r="AU30" s="49">
        <v>0</v>
      </c>
      <c r="AV30" s="49">
        <v>0</v>
      </c>
      <c r="AW30" s="50">
        <f t="shared" si="37"/>
        <v>0</v>
      </c>
      <c r="AX30" s="49">
        <v>0</v>
      </c>
      <c r="AY30" s="49">
        <v>0</v>
      </c>
      <c r="AZ30" s="49">
        <v>0</v>
      </c>
      <c r="BA30" s="49">
        <v>0</v>
      </c>
      <c r="BB30" s="49">
        <v>0</v>
      </c>
      <c r="BC30" s="49">
        <v>0</v>
      </c>
      <c r="BD30" s="49">
        <v>0</v>
      </c>
      <c r="BE30" s="50">
        <f t="shared" si="38"/>
        <v>0</v>
      </c>
      <c r="BF30" s="49">
        <v>0</v>
      </c>
      <c r="BG30" s="49">
        <v>0</v>
      </c>
      <c r="BH30" s="49">
        <v>0</v>
      </c>
      <c r="BI30" s="49">
        <v>0</v>
      </c>
      <c r="BJ30" s="49">
        <v>0</v>
      </c>
      <c r="BK30" s="49">
        <v>0</v>
      </c>
      <c r="BL30" s="49">
        <v>0</v>
      </c>
      <c r="BM30" s="50">
        <f t="shared" si="39"/>
        <v>0</v>
      </c>
      <c r="BN30" s="49">
        <v>0</v>
      </c>
      <c r="BO30" s="49">
        <v>0</v>
      </c>
      <c r="BP30" s="49">
        <v>0</v>
      </c>
      <c r="BQ30" s="49">
        <v>0</v>
      </c>
      <c r="BR30" s="49">
        <v>0</v>
      </c>
      <c r="BS30" s="49">
        <v>0</v>
      </c>
      <c r="BT30" s="49">
        <v>0</v>
      </c>
      <c r="BU30" s="50">
        <f t="shared" si="40"/>
        <v>0</v>
      </c>
      <c r="BV30" s="49">
        <v>0</v>
      </c>
      <c r="BW30" s="49">
        <v>0</v>
      </c>
      <c r="BX30" s="49">
        <v>0</v>
      </c>
      <c r="BY30" s="49">
        <v>0</v>
      </c>
      <c r="BZ30" s="49">
        <v>0</v>
      </c>
      <c r="CA30" s="49">
        <v>0</v>
      </c>
      <c r="CB30" s="49">
        <v>0</v>
      </c>
      <c r="CC30" s="50">
        <f t="shared" si="41"/>
        <v>0</v>
      </c>
      <c r="CD30" s="49">
        <v>0</v>
      </c>
      <c r="CE30" s="49">
        <v>0</v>
      </c>
      <c r="CF30" s="49">
        <v>0</v>
      </c>
      <c r="CG30" s="49">
        <v>0</v>
      </c>
      <c r="CH30" s="49">
        <v>0</v>
      </c>
      <c r="CI30" s="49">
        <v>0</v>
      </c>
      <c r="CJ30" s="49">
        <v>0</v>
      </c>
      <c r="CK30" s="50">
        <f t="shared" si="42"/>
        <v>0</v>
      </c>
      <c r="CL30" s="49">
        <v>0</v>
      </c>
      <c r="CM30" s="49">
        <v>0</v>
      </c>
      <c r="CN30" s="49">
        <v>0</v>
      </c>
      <c r="CO30" s="49">
        <v>0</v>
      </c>
      <c r="CP30" s="49">
        <v>0</v>
      </c>
      <c r="CQ30" s="49">
        <v>0</v>
      </c>
      <c r="CR30" s="49">
        <v>0</v>
      </c>
      <c r="CS30" s="50">
        <f t="shared" si="43"/>
        <v>0</v>
      </c>
      <c r="CT30" s="49">
        <v>0</v>
      </c>
      <c r="CU30" s="49">
        <v>0</v>
      </c>
      <c r="CV30" s="49">
        <v>0</v>
      </c>
      <c r="CW30" s="49">
        <v>0</v>
      </c>
      <c r="CX30" s="49">
        <v>0</v>
      </c>
      <c r="CY30" s="49">
        <v>0</v>
      </c>
      <c r="CZ30" s="49">
        <v>0</v>
      </c>
      <c r="DA30" s="50">
        <f t="shared" si="44"/>
        <v>0</v>
      </c>
      <c r="DB30" s="49">
        <v>0</v>
      </c>
      <c r="DC30" s="49">
        <v>0</v>
      </c>
      <c r="DD30" s="49">
        <v>0</v>
      </c>
      <c r="DE30" s="49">
        <v>0</v>
      </c>
      <c r="DF30" s="49">
        <v>0</v>
      </c>
      <c r="DG30" s="49">
        <v>0</v>
      </c>
      <c r="DH30" s="49">
        <v>0</v>
      </c>
      <c r="DI30" s="50">
        <f t="shared" si="45"/>
        <v>0</v>
      </c>
      <c r="DJ30" s="49">
        <v>0</v>
      </c>
      <c r="DK30" s="49">
        <v>0</v>
      </c>
      <c r="DL30" s="49">
        <v>0</v>
      </c>
      <c r="DM30" s="49">
        <v>0</v>
      </c>
      <c r="DN30" s="49">
        <v>0</v>
      </c>
      <c r="DO30" s="49">
        <v>0</v>
      </c>
      <c r="DP30" s="49">
        <v>0</v>
      </c>
      <c r="DQ30" s="50">
        <f t="shared" si="46"/>
        <v>0</v>
      </c>
      <c r="DR30" s="49">
        <v>0</v>
      </c>
      <c r="DS30" s="49">
        <v>0</v>
      </c>
      <c r="DT30" s="49">
        <v>0</v>
      </c>
      <c r="DU30" s="49">
        <v>0</v>
      </c>
      <c r="DV30" s="49">
        <v>0</v>
      </c>
      <c r="DW30" s="49">
        <v>0</v>
      </c>
      <c r="DX30" s="49">
        <v>0</v>
      </c>
      <c r="DY30" s="50">
        <f t="shared" si="47"/>
        <v>0</v>
      </c>
    </row>
    <row r="31" spans="1:129" hidden="1" x14ac:dyDescent="0.25">
      <c r="A31" s="48">
        <v>0.42708333333333331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50">
        <f t="shared" si="32"/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50">
        <f t="shared" si="33"/>
        <v>0</v>
      </c>
      <c r="R31" s="49">
        <v>0</v>
      </c>
      <c r="S31" s="49">
        <v>0</v>
      </c>
      <c r="T31" s="49">
        <v>0</v>
      </c>
      <c r="U31" s="49">
        <v>0</v>
      </c>
      <c r="V31" s="49">
        <v>0</v>
      </c>
      <c r="W31" s="49">
        <v>0</v>
      </c>
      <c r="X31" s="49">
        <v>0</v>
      </c>
      <c r="Y31" s="50">
        <f t="shared" si="34"/>
        <v>0</v>
      </c>
      <c r="Z31" s="49">
        <v>0</v>
      </c>
      <c r="AA31" s="49">
        <v>0</v>
      </c>
      <c r="AB31" s="49">
        <v>0</v>
      </c>
      <c r="AC31" s="49">
        <v>0</v>
      </c>
      <c r="AD31" s="49">
        <v>0</v>
      </c>
      <c r="AE31" s="49">
        <v>0</v>
      </c>
      <c r="AF31" s="49">
        <v>0</v>
      </c>
      <c r="AG31" s="50">
        <f t="shared" si="35"/>
        <v>0</v>
      </c>
      <c r="AH31" s="49">
        <v>0</v>
      </c>
      <c r="AI31" s="49">
        <v>0</v>
      </c>
      <c r="AJ31" s="49">
        <v>0</v>
      </c>
      <c r="AK31" s="49">
        <v>0</v>
      </c>
      <c r="AL31" s="49">
        <v>0</v>
      </c>
      <c r="AM31" s="49">
        <v>0</v>
      </c>
      <c r="AN31" s="49">
        <v>0</v>
      </c>
      <c r="AO31" s="50">
        <f t="shared" si="36"/>
        <v>0</v>
      </c>
      <c r="AP31" s="49">
        <v>0</v>
      </c>
      <c r="AQ31" s="49">
        <v>0</v>
      </c>
      <c r="AR31" s="49">
        <v>0</v>
      </c>
      <c r="AS31" s="49">
        <v>0</v>
      </c>
      <c r="AT31" s="49">
        <v>0</v>
      </c>
      <c r="AU31" s="49">
        <v>0</v>
      </c>
      <c r="AV31" s="49">
        <v>0</v>
      </c>
      <c r="AW31" s="50">
        <f t="shared" si="37"/>
        <v>0</v>
      </c>
      <c r="AX31" s="49">
        <v>0</v>
      </c>
      <c r="AY31" s="49">
        <v>0</v>
      </c>
      <c r="AZ31" s="49">
        <v>0</v>
      </c>
      <c r="BA31" s="49">
        <v>0</v>
      </c>
      <c r="BB31" s="49">
        <v>0</v>
      </c>
      <c r="BC31" s="49">
        <v>0</v>
      </c>
      <c r="BD31" s="49">
        <v>0</v>
      </c>
      <c r="BE31" s="50">
        <f t="shared" si="38"/>
        <v>0</v>
      </c>
      <c r="BF31" s="49">
        <v>0</v>
      </c>
      <c r="BG31" s="49">
        <v>0</v>
      </c>
      <c r="BH31" s="49">
        <v>0</v>
      </c>
      <c r="BI31" s="49">
        <v>0</v>
      </c>
      <c r="BJ31" s="49">
        <v>0</v>
      </c>
      <c r="BK31" s="49">
        <v>0</v>
      </c>
      <c r="BL31" s="49">
        <v>0</v>
      </c>
      <c r="BM31" s="50">
        <f t="shared" si="39"/>
        <v>0</v>
      </c>
      <c r="BN31" s="49">
        <v>0</v>
      </c>
      <c r="BO31" s="49">
        <v>0</v>
      </c>
      <c r="BP31" s="49">
        <v>0</v>
      </c>
      <c r="BQ31" s="49">
        <v>0</v>
      </c>
      <c r="BR31" s="49">
        <v>0</v>
      </c>
      <c r="BS31" s="49">
        <v>0</v>
      </c>
      <c r="BT31" s="49">
        <v>0</v>
      </c>
      <c r="BU31" s="50">
        <f t="shared" si="40"/>
        <v>0</v>
      </c>
      <c r="BV31" s="49">
        <v>0</v>
      </c>
      <c r="BW31" s="49">
        <v>0</v>
      </c>
      <c r="BX31" s="49">
        <v>0</v>
      </c>
      <c r="BY31" s="49">
        <v>0</v>
      </c>
      <c r="BZ31" s="49">
        <v>0</v>
      </c>
      <c r="CA31" s="49">
        <v>0</v>
      </c>
      <c r="CB31" s="49">
        <v>0</v>
      </c>
      <c r="CC31" s="50">
        <f t="shared" si="41"/>
        <v>0</v>
      </c>
      <c r="CD31" s="49">
        <v>0</v>
      </c>
      <c r="CE31" s="49">
        <v>0</v>
      </c>
      <c r="CF31" s="49">
        <v>0</v>
      </c>
      <c r="CG31" s="49">
        <v>0</v>
      </c>
      <c r="CH31" s="49">
        <v>0</v>
      </c>
      <c r="CI31" s="49">
        <v>0</v>
      </c>
      <c r="CJ31" s="49">
        <v>0</v>
      </c>
      <c r="CK31" s="50">
        <f t="shared" si="42"/>
        <v>0</v>
      </c>
      <c r="CL31" s="49">
        <v>0</v>
      </c>
      <c r="CM31" s="49">
        <v>0</v>
      </c>
      <c r="CN31" s="49">
        <v>0</v>
      </c>
      <c r="CO31" s="49">
        <v>0</v>
      </c>
      <c r="CP31" s="49">
        <v>0</v>
      </c>
      <c r="CQ31" s="49">
        <v>0</v>
      </c>
      <c r="CR31" s="49">
        <v>0</v>
      </c>
      <c r="CS31" s="50">
        <f t="shared" si="43"/>
        <v>0</v>
      </c>
      <c r="CT31" s="49">
        <v>0</v>
      </c>
      <c r="CU31" s="49">
        <v>0</v>
      </c>
      <c r="CV31" s="49">
        <v>0</v>
      </c>
      <c r="CW31" s="49">
        <v>0</v>
      </c>
      <c r="CX31" s="49">
        <v>0</v>
      </c>
      <c r="CY31" s="49">
        <v>0</v>
      </c>
      <c r="CZ31" s="49">
        <v>0</v>
      </c>
      <c r="DA31" s="50">
        <f t="shared" si="44"/>
        <v>0</v>
      </c>
      <c r="DB31" s="49">
        <v>0</v>
      </c>
      <c r="DC31" s="49">
        <v>0</v>
      </c>
      <c r="DD31" s="49">
        <v>0</v>
      </c>
      <c r="DE31" s="49">
        <v>0</v>
      </c>
      <c r="DF31" s="49">
        <v>0</v>
      </c>
      <c r="DG31" s="49">
        <v>0</v>
      </c>
      <c r="DH31" s="49">
        <v>0</v>
      </c>
      <c r="DI31" s="50">
        <f t="shared" si="45"/>
        <v>0</v>
      </c>
      <c r="DJ31" s="49">
        <v>0</v>
      </c>
      <c r="DK31" s="49">
        <v>0</v>
      </c>
      <c r="DL31" s="49">
        <v>0</v>
      </c>
      <c r="DM31" s="49">
        <v>0</v>
      </c>
      <c r="DN31" s="49">
        <v>0</v>
      </c>
      <c r="DO31" s="49">
        <v>0</v>
      </c>
      <c r="DP31" s="49">
        <v>0</v>
      </c>
      <c r="DQ31" s="50">
        <f t="shared" si="46"/>
        <v>0</v>
      </c>
      <c r="DR31" s="49">
        <v>0</v>
      </c>
      <c r="DS31" s="49">
        <v>0</v>
      </c>
      <c r="DT31" s="49">
        <v>0</v>
      </c>
      <c r="DU31" s="49">
        <v>0</v>
      </c>
      <c r="DV31" s="49">
        <v>0</v>
      </c>
      <c r="DW31" s="49">
        <v>0</v>
      </c>
      <c r="DX31" s="49">
        <v>0</v>
      </c>
      <c r="DY31" s="50">
        <f t="shared" si="47"/>
        <v>0</v>
      </c>
    </row>
    <row r="32" spans="1:129" hidden="1" x14ac:dyDescent="0.25">
      <c r="A32" s="48">
        <v>0.4375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50">
        <f t="shared" si="32"/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49">
        <v>0</v>
      </c>
      <c r="P32" s="49">
        <v>0</v>
      </c>
      <c r="Q32" s="50">
        <f t="shared" si="33"/>
        <v>0</v>
      </c>
      <c r="R32" s="49">
        <v>0</v>
      </c>
      <c r="S32" s="49">
        <v>0</v>
      </c>
      <c r="T32" s="49">
        <v>0</v>
      </c>
      <c r="U32" s="49">
        <v>0</v>
      </c>
      <c r="V32" s="49">
        <v>0</v>
      </c>
      <c r="W32" s="49">
        <v>0</v>
      </c>
      <c r="X32" s="49">
        <v>0</v>
      </c>
      <c r="Y32" s="50">
        <f t="shared" si="34"/>
        <v>0</v>
      </c>
      <c r="Z32" s="49">
        <v>0</v>
      </c>
      <c r="AA32" s="49">
        <v>0</v>
      </c>
      <c r="AB32" s="49">
        <v>0</v>
      </c>
      <c r="AC32" s="49">
        <v>0</v>
      </c>
      <c r="AD32" s="49">
        <v>0</v>
      </c>
      <c r="AE32" s="49">
        <v>0</v>
      </c>
      <c r="AF32" s="49">
        <v>0</v>
      </c>
      <c r="AG32" s="50">
        <f t="shared" si="35"/>
        <v>0</v>
      </c>
      <c r="AH32" s="49">
        <v>0</v>
      </c>
      <c r="AI32" s="49">
        <v>0</v>
      </c>
      <c r="AJ32" s="49">
        <v>0</v>
      </c>
      <c r="AK32" s="49">
        <v>0</v>
      </c>
      <c r="AL32" s="49">
        <v>0</v>
      </c>
      <c r="AM32" s="49">
        <v>0</v>
      </c>
      <c r="AN32" s="49">
        <v>0</v>
      </c>
      <c r="AO32" s="50">
        <f t="shared" si="36"/>
        <v>0</v>
      </c>
      <c r="AP32" s="49">
        <v>0</v>
      </c>
      <c r="AQ32" s="49">
        <v>0</v>
      </c>
      <c r="AR32" s="49">
        <v>0</v>
      </c>
      <c r="AS32" s="49">
        <v>0</v>
      </c>
      <c r="AT32" s="49">
        <v>0</v>
      </c>
      <c r="AU32" s="49">
        <v>0</v>
      </c>
      <c r="AV32" s="49">
        <v>0</v>
      </c>
      <c r="AW32" s="50">
        <f t="shared" si="37"/>
        <v>0</v>
      </c>
      <c r="AX32" s="49">
        <v>0</v>
      </c>
      <c r="AY32" s="49">
        <v>0</v>
      </c>
      <c r="AZ32" s="49">
        <v>0</v>
      </c>
      <c r="BA32" s="49">
        <v>0</v>
      </c>
      <c r="BB32" s="49">
        <v>0</v>
      </c>
      <c r="BC32" s="49">
        <v>0</v>
      </c>
      <c r="BD32" s="49">
        <v>0</v>
      </c>
      <c r="BE32" s="50">
        <f t="shared" si="38"/>
        <v>0</v>
      </c>
      <c r="BF32" s="49">
        <v>0</v>
      </c>
      <c r="BG32" s="49">
        <v>0</v>
      </c>
      <c r="BH32" s="49">
        <v>0</v>
      </c>
      <c r="BI32" s="49">
        <v>0</v>
      </c>
      <c r="BJ32" s="49">
        <v>0</v>
      </c>
      <c r="BK32" s="49">
        <v>0</v>
      </c>
      <c r="BL32" s="49">
        <v>0</v>
      </c>
      <c r="BM32" s="50">
        <f t="shared" si="39"/>
        <v>0</v>
      </c>
      <c r="BN32" s="49">
        <v>0</v>
      </c>
      <c r="BO32" s="49">
        <v>0</v>
      </c>
      <c r="BP32" s="49">
        <v>0</v>
      </c>
      <c r="BQ32" s="49">
        <v>0</v>
      </c>
      <c r="BR32" s="49">
        <v>0</v>
      </c>
      <c r="BS32" s="49">
        <v>0</v>
      </c>
      <c r="BT32" s="49">
        <v>0</v>
      </c>
      <c r="BU32" s="50">
        <f t="shared" si="40"/>
        <v>0</v>
      </c>
      <c r="BV32" s="49">
        <v>0</v>
      </c>
      <c r="BW32" s="49">
        <v>0</v>
      </c>
      <c r="BX32" s="49">
        <v>0</v>
      </c>
      <c r="BY32" s="49">
        <v>0</v>
      </c>
      <c r="BZ32" s="49">
        <v>0</v>
      </c>
      <c r="CA32" s="49">
        <v>0</v>
      </c>
      <c r="CB32" s="49">
        <v>0</v>
      </c>
      <c r="CC32" s="50">
        <f t="shared" si="41"/>
        <v>0</v>
      </c>
      <c r="CD32" s="49">
        <v>0</v>
      </c>
      <c r="CE32" s="49">
        <v>0</v>
      </c>
      <c r="CF32" s="49">
        <v>0</v>
      </c>
      <c r="CG32" s="49">
        <v>0</v>
      </c>
      <c r="CH32" s="49">
        <v>0</v>
      </c>
      <c r="CI32" s="49">
        <v>0</v>
      </c>
      <c r="CJ32" s="49">
        <v>0</v>
      </c>
      <c r="CK32" s="50">
        <f t="shared" si="42"/>
        <v>0</v>
      </c>
      <c r="CL32" s="49">
        <v>0</v>
      </c>
      <c r="CM32" s="49">
        <v>0</v>
      </c>
      <c r="CN32" s="49">
        <v>0</v>
      </c>
      <c r="CO32" s="49">
        <v>0</v>
      </c>
      <c r="CP32" s="49">
        <v>0</v>
      </c>
      <c r="CQ32" s="49">
        <v>0</v>
      </c>
      <c r="CR32" s="49">
        <v>0</v>
      </c>
      <c r="CS32" s="50">
        <f t="shared" si="43"/>
        <v>0</v>
      </c>
      <c r="CT32" s="49">
        <v>0</v>
      </c>
      <c r="CU32" s="49">
        <v>0</v>
      </c>
      <c r="CV32" s="49">
        <v>0</v>
      </c>
      <c r="CW32" s="49">
        <v>0</v>
      </c>
      <c r="CX32" s="49">
        <v>0</v>
      </c>
      <c r="CY32" s="49">
        <v>0</v>
      </c>
      <c r="CZ32" s="49">
        <v>0</v>
      </c>
      <c r="DA32" s="50">
        <f t="shared" si="44"/>
        <v>0</v>
      </c>
      <c r="DB32" s="49">
        <v>0</v>
      </c>
      <c r="DC32" s="49">
        <v>0</v>
      </c>
      <c r="DD32" s="49">
        <v>0</v>
      </c>
      <c r="DE32" s="49">
        <v>0</v>
      </c>
      <c r="DF32" s="49">
        <v>0</v>
      </c>
      <c r="DG32" s="49">
        <v>0</v>
      </c>
      <c r="DH32" s="49">
        <v>0</v>
      </c>
      <c r="DI32" s="50">
        <f t="shared" si="45"/>
        <v>0</v>
      </c>
      <c r="DJ32" s="49">
        <v>0</v>
      </c>
      <c r="DK32" s="49">
        <v>0</v>
      </c>
      <c r="DL32" s="49">
        <v>0</v>
      </c>
      <c r="DM32" s="49">
        <v>0</v>
      </c>
      <c r="DN32" s="49">
        <v>0</v>
      </c>
      <c r="DO32" s="49">
        <v>0</v>
      </c>
      <c r="DP32" s="49">
        <v>0</v>
      </c>
      <c r="DQ32" s="50">
        <f t="shared" si="46"/>
        <v>0</v>
      </c>
      <c r="DR32" s="49">
        <v>0</v>
      </c>
      <c r="DS32" s="49">
        <v>0</v>
      </c>
      <c r="DT32" s="49">
        <v>0</v>
      </c>
      <c r="DU32" s="49">
        <v>0</v>
      </c>
      <c r="DV32" s="49">
        <v>0</v>
      </c>
      <c r="DW32" s="49">
        <v>0</v>
      </c>
      <c r="DX32" s="49">
        <v>0</v>
      </c>
      <c r="DY32" s="50">
        <f t="shared" si="47"/>
        <v>0</v>
      </c>
    </row>
    <row r="33" spans="1:129" hidden="1" x14ac:dyDescent="0.25">
      <c r="A33" s="48">
        <v>0.44791666666666702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  <c r="H33" s="49">
        <v>0</v>
      </c>
      <c r="I33" s="50">
        <f t="shared" si="32"/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50">
        <f t="shared" si="33"/>
        <v>0</v>
      </c>
      <c r="R33" s="49">
        <v>0</v>
      </c>
      <c r="S33" s="49">
        <v>0</v>
      </c>
      <c r="T33" s="49">
        <v>0</v>
      </c>
      <c r="U33" s="49">
        <v>0</v>
      </c>
      <c r="V33" s="49">
        <v>0</v>
      </c>
      <c r="W33" s="49">
        <v>0</v>
      </c>
      <c r="X33" s="49">
        <v>0</v>
      </c>
      <c r="Y33" s="50">
        <f t="shared" si="34"/>
        <v>0</v>
      </c>
      <c r="Z33" s="49">
        <v>0</v>
      </c>
      <c r="AA33" s="49">
        <v>0</v>
      </c>
      <c r="AB33" s="49">
        <v>0</v>
      </c>
      <c r="AC33" s="49">
        <v>0</v>
      </c>
      <c r="AD33" s="49">
        <v>0</v>
      </c>
      <c r="AE33" s="49">
        <v>0</v>
      </c>
      <c r="AF33" s="49">
        <v>0</v>
      </c>
      <c r="AG33" s="50">
        <f t="shared" si="35"/>
        <v>0</v>
      </c>
      <c r="AH33" s="49">
        <v>0</v>
      </c>
      <c r="AI33" s="49">
        <v>0</v>
      </c>
      <c r="AJ33" s="49">
        <v>0</v>
      </c>
      <c r="AK33" s="49">
        <v>0</v>
      </c>
      <c r="AL33" s="49">
        <v>0</v>
      </c>
      <c r="AM33" s="49">
        <v>0</v>
      </c>
      <c r="AN33" s="49">
        <v>0</v>
      </c>
      <c r="AO33" s="50">
        <f t="shared" si="36"/>
        <v>0</v>
      </c>
      <c r="AP33" s="49">
        <v>0</v>
      </c>
      <c r="AQ33" s="49">
        <v>0</v>
      </c>
      <c r="AR33" s="49">
        <v>0</v>
      </c>
      <c r="AS33" s="49">
        <v>0</v>
      </c>
      <c r="AT33" s="49">
        <v>0</v>
      </c>
      <c r="AU33" s="49">
        <v>0</v>
      </c>
      <c r="AV33" s="49">
        <v>0</v>
      </c>
      <c r="AW33" s="50">
        <f t="shared" si="37"/>
        <v>0</v>
      </c>
      <c r="AX33" s="49">
        <v>0</v>
      </c>
      <c r="AY33" s="49">
        <v>0</v>
      </c>
      <c r="AZ33" s="49">
        <v>0</v>
      </c>
      <c r="BA33" s="49">
        <v>0</v>
      </c>
      <c r="BB33" s="49">
        <v>0</v>
      </c>
      <c r="BC33" s="49">
        <v>0</v>
      </c>
      <c r="BD33" s="49">
        <v>0</v>
      </c>
      <c r="BE33" s="50">
        <f t="shared" si="38"/>
        <v>0</v>
      </c>
      <c r="BF33" s="49">
        <v>0</v>
      </c>
      <c r="BG33" s="49">
        <v>0</v>
      </c>
      <c r="BH33" s="49">
        <v>0</v>
      </c>
      <c r="BI33" s="49">
        <v>0</v>
      </c>
      <c r="BJ33" s="49">
        <v>0</v>
      </c>
      <c r="BK33" s="49">
        <v>0</v>
      </c>
      <c r="BL33" s="49">
        <v>0</v>
      </c>
      <c r="BM33" s="50">
        <f t="shared" si="39"/>
        <v>0</v>
      </c>
      <c r="BN33" s="49">
        <v>0</v>
      </c>
      <c r="BO33" s="49">
        <v>0</v>
      </c>
      <c r="BP33" s="49">
        <v>0</v>
      </c>
      <c r="BQ33" s="49">
        <v>0</v>
      </c>
      <c r="BR33" s="49">
        <v>0</v>
      </c>
      <c r="BS33" s="49">
        <v>0</v>
      </c>
      <c r="BT33" s="49">
        <v>0</v>
      </c>
      <c r="BU33" s="50">
        <f t="shared" si="40"/>
        <v>0</v>
      </c>
      <c r="BV33" s="49">
        <v>0</v>
      </c>
      <c r="BW33" s="49">
        <v>0</v>
      </c>
      <c r="BX33" s="49">
        <v>0</v>
      </c>
      <c r="BY33" s="49">
        <v>0</v>
      </c>
      <c r="BZ33" s="49">
        <v>0</v>
      </c>
      <c r="CA33" s="49">
        <v>0</v>
      </c>
      <c r="CB33" s="49">
        <v>0</v>
      </c>
      <c r="CC33" s="50">
        <f t="shared" si="41"/>
        <v>0</v>
      </c>
      <c r="CD33" s="49">
        <v>0</v>
      </c>
      <c r="CE33" s="49">
        <v>0</v>
      </c>
      <c r="CF33" s="49">
        <v>0</v>
      </c>
      <c r="CG33" s="49">
        <v>0</v>
      </c>
      <c r="CH33" s="49">
        <v>0</v>
      </c>
      <c r="CI33" s="49">
        <v>0</v>
      </c>
      <c r="CJ33" s="49">
        <v>0</v>
      </c>
      <c r="CK33" s="50">
        <f t="shared" si="42"/>
        <v>0</v>
      </c>
      <c r="CL33" s="49">
        <v>0</v>
      </c>
      <c r="CM33" s="49">
        <v>0</v>
      </c>
      <c r="CN33" s="49">
        <v>0</v>
      </c>
      <c r="CO33" s="49">
        <v>0</v>
      </c>
      <c r="CP33" s="49">
        <v>0</v>
      </c>
      <c r="CQ33" s="49">
        <v>0</v>
      </c>
      <c r="CR33" s="49">
        <v>0</v>
      </c>
      <c r="CS33" s="50">
        <f t="shared" si="43"/>
        <v>0</v>
      </c>
      <c r="CT33" s="49">
        <v>0</v>
      </c>
      <c r="CU33" s="49">
        <v>0</v>
      </c>
      <c r="CV33" s="49">
        <v>0</v>
      </c>
      <c r="CW33" s="49">
        <v>0</v>
      </c>
      <c r="CX33" s="49">
        <v>0</v>
      </c>
      <c r="CY33" s="49">
        <v>0</v>
      </c>
      <c r="CZ33" s="49">
        <v>0</v>
      </c>
      <c r="DA33" s="50">
        <f t="shared" si="44"/>
        <v>0</v>
      </c>
      <c r="DB33" s="49">
        <v>0</v>
      </c>
      <c r="DC33" s="49">
        <v>0</v>
      </c>
      <c r="DD33" s="49">
        <v>0</v>
      </c>
      <c r="DE33" s="49">
        <v>0</v>
      </c>
      <c r="DF33" s="49">
        <v>0</v>
      </c>
      <c r="DG33" s="49">
        <v>0</v>
      </c>
      <c r="DH33" s="49">
        <v>0</v>
      </c>
      <c r="DI33" s="50">
        <f t="shared" si="45"/>
        <v>0</v>
      </c>
      <c r="DJ33" s="49">
        <v>0</v>
      </c>
      <c r="DK33" s="49">
        <v>0</v>
      </c>
      <c r="DL33" s="49">
        <v>0</v>
      </c>
      <c r="DM33" s="49">
        <v>0</v>
      </c>
      <c r="DN33" s="49">
        <v>0</v>
      </c>
      <c r="DO33" s="49">
        <v>0</v>
      </c>
      <c r="DP33" s="49">
        <v>0</v>
      </c>
      <c r="DQ33" s="50">
        <f t="shared" si="46"/>
        <v>0</v>
      </c>
      <c r="DR33" s="49">
        <v>0</v>
      </c>
      <c r="DS33" s="49">
        <v>0</v>
      </c>
      <c r="DT33" s="49">
        <v>0</v>
      </c>
      <c r="DU33" s="49">
        <v>0</v>
      </c>
      <c r="DV33" s="49">
        <v>0</v>
      </c>
      <c r="DW33" s="49">
        <v>0</v>
      </c>
      <c r="DX33" s="49">
        <v>0</v>
      </c>
      <c r="DY33" s="50">
        <f t="shared" si="47"/>
        <v>0</v>
      </c>
    </row>
    <row r="34" spans="1:129" hidden="1" x14ac:dyDescent="0.25">
      <c r="A34" s="51" t="s">
        <v>14</v>
      </c>
      <c r="B34" s="50">
        <f>SUM(B30:B33)</f>
        <v>0</v>
      </c>
      <c r="C34" s="50">
        <f t="shared" ref="C34:H34" si="96">SUM(C30:C33)</f>
        <v>0</v>
      </c>
      <c r="D34" s="50">
        <f t="shared" si="96"/>
        <v>0</v>
      </c>
      <c r="E34" s="50">
        <f t="shared" si="96"/>
        <v>0</v>
      </c>
      <c r="F34" s="50">
        <f t="shared" si="96"/>
        <v>0</v>
      </c>
      <c r="G34" s="50">
        <f t="shared" si="96"/>
        <v>0</v>
      </c>
      <c r="H34" s="50">
        <f t="shared" si="96"/>
        <v>0</v>
      </c>
      <c r="I34" s="50">
        <f t="shared" si="32"/>
        <v>0</v>
      </c>
      <c r="J34" s="50">
        <f>SUM(J30:J33)</f>
        <v>0</v>
      </c>
      <c r="K34" s="50">
        <f t="shared" ref="K34:P34" si="97">SUM(K30:K33)</f>
        <v>0</v>
      </c>
      <c r="L34" s="50">
        <f t="shared" si="97"/>
        <v>0</v>
      </c>
      <c r="M34" s="50">
        <f t="shared" si="97"/>
        <v>0</v>
      </c>
      <c r="N34" s="50">
        <f t="shared" si="97"/>
        <v>0</v>
      </c>
      <c r="O34" s="50">
        <f t="shared" si="97"/>
        <v>0</v>
      </c>
      <c r="P34" s="50">
        <f t="shared" si="97"/>
        <v>0</v>
      </c>
      <c r="Q34" s="50">
        <f t="shared" si="33"/>
        <v>0</v>
      </c>
      <c r="R34" s="50">
        <f>SUM(R30:R33)</f>
        <v>0</v>
      </c>
      <c r="S34" s="50">
        <f t="shared" ref="S34:X34" si="98">SUM(S30:S33)</f>
        <v>0</v>
      </c>
      <c r="T34" s="50">
        <f t="shared" si="98"/>
        <v>0</v>
      </c>
      <c r="U34" s="50">
        <f t="shared" si="98"/>
        <v>0</v>
      </c>
      <c r="V34" s="50">
        <f t="shared" si="98"/>
        <v>0</v>
      </c>
      <c r="W34" s="50">
        <f t="shared" si="98"/>
        <v>0</v>
      </c>
      <c r="X34" s="50">
        <f t="shared" si="98"/>
        <v>0</v>
      </c>
      <c r="Y34" s="50">
        <f t="shared" si="34"/>
        <v>0</v>
      </c>
      <c r="Z34" s="50">
        <f>SUM(Z30:Z33)</f>
        <v>0</v>
      </c>
      <c r="AA34" s="50">
        <f t="shared" ref="AA34:AF34" si="99">SUM(AA30:AA33)</f>
        <v>0</v>
      </c>
      <c r="AB34" s="50">
        <f t="shared" si="99"/>
        <v>0</v>
      </c>
      <c r="AC34" s="50">
        <f t="shared" si="99"/>
        <v>0</v>
      </c>
      <c r="AD34" s="50">
        <f t="shared" si="99"/>
        <v>0</v>
      </c>
      <c r="AE34" s="50">
        <f t="shared" si="99"/>
        <v>0</v>
      </c>
      <c r="AF34" s="50">
        <f t="shared" si="99"/>
        <v>0</v>
      </c>
      <c r="AG34" s="50">
        <f t="shared" si="35"/>
        <v>0</v>
      </c>
      <c r="AH34" s="50">
        <f>SUM(AH30:AH33)</f>
        <v>0</v>
      </c>
      <c r="AI34" s="50">
        <f t="shared" ref="AI34:AN34" si="100">SUM(AI30:AI33)</f>
        <v>0</v>
      </c>
      <c r="AJ34" s="50">
        <f t="shared" si="100"/>
        <v>0</v>
      </c>
      <c r="AK34" s="50">
        <f t="shared" si="100"/>
        <v>0</v>
      </c>
      <c r="AL34" s="50">
        <f t="shared" si="100"/>
        <v>0</v>
      </c>
      <c r="AM34" s="50">
        <f t="shared" si="100"/>
        <v>0</v>
      </c>
      <c r="AN34" s="50">
        <f t="shared" si="100"/>
        <v>0</v>
      </c>
      <c r="AO34" s="50">
        <f t="shared" si="36"/>
        <v>0</v>
      </c>
      <c r="AP34" s="50">
        <f>SUM(AP30:AP33)</f>
        <v>0</v>
      </c>
      <c r="AQ34" s="50">
        <f t="shared" ref="AQ34:AV34" si="101">SUM(AQ30:AQ33)</f>
        <v>0</v>
      </c>
      <c r="AR34" s="50">
        <f t="shared" si="101"/>
        <v>0</v>
      </c>
      <c r="AS34" s="50">
        <f t="shared" si="101"/>
        <v>0</v>
      </c>
      <c r="AT34" s="50">
        <f t="shared" si="101"/>
        <v>0</v>
      </c>
      <c r="AU34" s="50">
        <f t="shared" si="101"/>
        <v>0</v>
      </c>
      <c r="AV34" s="50">
        <f t="shared" si="101"/>
        <v>0</v>
      </c>
      <c r="AW34" s="50">
        <f t="shared" si="37"/>
        <v>0</v>
      </c>
      <c r="AX34" s="50">
        <f>SUM(AX30:AX33)</f>
        <v>0</v>
      </c>
      <c r="AY34" s="50">
        <f t="shared" ref="AY34:BD34" si="102">SUM(AY30:AY33)</f>
        <v>0</v>
      </c>
      <c r="AZ34" s="50">
        <f t="shared" si="102"/>
        <v>0</v>
      </c>
      <c r="BA34" s="50">
        <f t="shared" si="102"/>
        <v>0</v>
      </c>
      <c r="BB34" s="50">
        <f t="shared" si="102"/>
        <v>0</v>
      </c>
      <c r="BC34" s="50">
        <f t="shared" si="102"/>
        <v>0</v>
      </c>
      <c r="BD34" s="50">
        <f t="shared" si="102"/>
        <v>0</v>
      </c>
      <c r="BE34" s="50">
        <f t="shared" si="38"/>
        <v>0</v>
      </c>
      <c r="BF34" s="50">
        <f>SUM(BF30:BF33)</f>
        <v>0</v>
      </c>
      <c r="BG34" s="50">
        <f t="shared" ref="BG34:BL34" si="103">SUM(BG30:BG33)</f>
        <v>0</v>
      </c>
      <c r="BH34" s="50">
        <f t="shared" si="103"/>
        <v>0</v>
      </c>
      <c r="BI34" s="50">
        <f t="shared" si="103"/>
        <v>0</v>
      </c>
      <c r="BJ34" s="50">
        <f t="shared" si="103"/>
        <v>0</v>
      </c>
      <c r="BK34" s="50">
        <f t="shared" si="103"/>
        <v>0</v>
      </c>
      <c r="BL34" s="50">
        <f t="shared" si="103"/>
        <v>0</v>
      </c>
      <c r="BM34" s="50">
        <f t="shared" si="39"/>
        <v>0</v>
      </c>
      <c r="BN34" s="50">
        <f>SUM(BN30:BN33)</f>
        <v>0</v>
      </c>
      <c r="BO34" s="50">
        <f t="shared" ref="BO34:BT34" si="104">SUM(BO30:BO33)</f>
        <v>0</v>
      </c>
      <c r="BP34" s="50">
        <f t="shared" si="104"/>
        <v>0</v>
      </c>
      <c r="BQ34" s="50">
        <f t="shared" si="104"/>
        <v>0</v>
      </c>
      <c r="BR34" s="50">
        <f t="shared" si="104"/>
        <v>0</v>
      </c>
      <c r="BS34" s="50">
        <f t="shared" si="104"/>
        <v>0</v>
      </c>
      <c r="BT34" s="50">
        <f t="shared" si="104"/>
        <v>0</v>
      </c>
      <c r="BU34" s="50">
        <f t="shared" si="40"/>
        <v>0</v>
      </c>
      <c r="BV34" s="50">
        <f>SUM(BV30:BV33)</f>
        <v>0</v>
      </c>
      <c r="BW34" s="50">
        <f t="shared" ref="BW34:CB34" si="105">SUM(BW30:BW33)</f>
        <v>0</v>
      </c>
      <c r="BX34" s="50">
        <f t="shared" si="105"/>
        <v>0</v>
      </c>
      <c r="BY34" s="50">
        <f t="shared" si="105"/>
        <v>0</v>
      </c>
      <c r="BZ34" s="50">
        <f t="shared" si="105"/>
        <v>0</v>
      </c>
      <c r="CA34" s="50">
        <f t="shared" si="105"/>
        <v>0</v>
      </c>
      <c r="CB34" s="50">
        <f t="shared" si="105"/>
        <v>0</v>
      </c>
      <c r="CC34" s="50">
        <f t="shared" si="41"/>
        <v>0</v>
      </c>
      <c r="CD34" s="50">
        <f>SUM(CD30:CD33)</f>
        <v>0</v>
      </c>
      <c r="CE34" s="50">
        <f t="shared" ref="CE34:CJ34" si="106">SUM(CE30:CE33)</f>
        <v>0</v>
      </c>
      <c r="CF34" s="50">
        <f t="shared" si="106"/>
        <v>0</v>
      </c>
      <c r="CG34" s="50">
        <f t="shared" si="106"/>
        <v>0</v>
      </c>
      <c r="CH34" s="50">
        <f t="shared" si="106"/>
        <v>0</v>
      </c>
      <c r="CI34" s="50">
        <f t="shared" si="106"/>
        <v>0</v>
      </c>
      <c r="CJ34" s="50">
        <f t="shared" si="106"/>
        <v>0</v>
      </c>
      <c r="CK34" s="50">
        <f t="shared" si="42"/>
        <v>0</v>
      </c>
      <c r="CL34" s="50">
        <f>SUM(CL30:CL33)</f>
        <v>0</v>
      </c>
      <c r="CM34" s="50">
        <f t="shared" ref="CM34:CR34" si="107">SUM(CM30:CM33)</f>
        <v>0</v>
      </c>
      <c r="CN34" s="50">
        <f t="shared" si="107"/>
        <v>0</v>
      </c>
      <c r="CO34" s="50">
        <f t="shared" si="107"/>
        <v>0</v>
      </c>
      <c r="CP34" s="50">
        <f t="shared" si="107"/>
        <v>0</v>
      </c>
      <c r="CQ34" s="50">
        <f t="shared" si="107"/>
        <v>0</v>
      </c>
      <c r="CR34" s="50">
        <f t="shared" si="107"/>
        <v>0</v>
      </c>
      <c r="CS34" s="50">
        <f t="shared" si="43"/>
        <v>0</v>
      </c>
      <c r="CT34" s="50">
        <f>SUM(CT30:CT33)</f>
        <v>0</v>
      </c>
      <c r="CU34" s="50">
        <f t="shared" ref="CU34:CZ34" si="108">SUM(CU30:CU33)</f>
        <v>0</v>
      </c>
      <c r="CV34" s="50">
        <f t="shared" si="108"/>
        <v>0</v>
      </c>
      <c r="CW34" s="50">
        <f t="shared" si="108"/>
        <v>0</v>
      </c>
      <c r="CX34" s="50">
        <f t="shared" si="108"/>
        <v>0</v>
      </c>
      <c r="CY34" s="50">
        <f t="shared" si="108"/>
        <v>0</v>
      </c>
      <c r="CZ34" s="50">
        <f t="shared" si="108"/>
        <v>0</v>
      </c>
      <c r="DA34" s="50">
        <f t="shared" si="44"/>
        <v>0</v>
      </c>
      <c r="DB34" s="50">
        <f>SUM(DB30:DB33)</f>
        <v>0</v>
      </c>
      <c r="DC34" s="50">
        <f t="shared" ref="DC34:DH34" si="109">SUM(DC30:DC33)</f>
        <v>0</v>
      </c>
      <c r="DD34" s="50">
        <f t="shared" si="109"/>
        <v>0</v>
      </c>
      <c r="DE34" s="50">
        <f t="shared" si="109"/>
        <v>0</v>
      </c>
      <c r="DF34" s="50">
        <f t="shared" si="109"/>
        <v>0</v>
      </c>
      <c r="DG34" s="50">
        <f t="shared" si="109"/>
        <v>0</v>
      </c>
      <c r="DH34" s="50">
        <f t="shared" si="109"/>
        <v>0</v>
      </c>
      <c r="DI34" s="50">
        <f t="shared" si="45"/>
        <v>0</v>
      </c>
      <c r="DJ34" s="50">
        <f>SUM(DJ30:DJ33)</f>
        <v>0</v>
      </c>
      <c r="DK34" s="50">
        <f t="shared" ref="DK34:DP34" si="110">SUM(DK30:DK33)</f>
        <v>0</v>
      </c>
      <c r="DL34" s="50">
        <f t="shared" si="110"/>
        <v>0</v>
      </c>
      <c r="DM34" s="50">
        <f t="shared" si="110"/>
        <v>0</v>
      </c>
      <c r="DN34" s="50">
        <f t="shared" si="110"/>
        <v>0</v>
      </c>
      <c r="DO34" s="50">
        <f t="shared" si="110"/>
        <v>0</v>
      </c>
      <c r="DP34" s="50">
        <f t="shared" si="110"/>
        <v>0</v>
      </c>
      <c r="DQ34" s="50">
        <f t="shared" si="46"/>
        <v>0</v>
      </c>
      <c r="DR34" s="50">
        <f>SUM(DR30:DR33)</f>
        <v>0</v>
      </c>
      <c r="DS34" s="50">
        <f t="shared" ref="DS34:DX34" si="111">SUM(DS30:DS33)</f>
        <v>0</v>
      </c>
      <c r="DT34" s="50">
        <f t="shared" si="111"/>
        <v>0</v>
      </c>
      <c r="DU34" s="50">
        <f t="shared" si="111"/>
        <v>0</v>
      </c>
      <c r="DV34" s="50">
        <f t="shared" si="111"/>
        <v>0</v>
      </c>
      <c r="DW34" s="50">
        <f t="shared" si="111"/>
        <v>0</v>
      </c>
      <c r="DX34" s="50">
        <f t="shared" si="111"/>
        <v>0</v>
      </c>
      <c r="DY34" s="50">
        <f t="shared" si="47"/>
        <v>0</v>
      </c>
    </row>
    <row r="35" spans="1:129" hidden="1" x14ac:dyDescent="0.25">
      <c r="A35" s="48">
        <v>0.45833333333333298</v>
      </c>
      <c r="B35" s="49">
        <v>0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  <c r="H35" s="49">
        <v>0</v>
      </c>
      <c r="I35" s="50">
        <f t="shared" si="32"/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50">
        <f t="shared" si="33"/>
        <v>0</v>
      </c>
      <c r="R35" s="49">
        <v>0</v>
      </c>
      <c r="S35" s="49">
        <v>0</v>
      </c>
      <c r="T35" s="49">
        <v>0</v>
      </c>
      <c r="U35" s="49">
        <v>0</v>
      </c>
      <c r="V35" s="49">
        <v>0</v>
      </c>
      <c r="W35" s="49">
        <v>0</v>
      </c>
      <c r="X35" s="49">
        <v>0</v>
      </c>
      <c r="Y35" s="50">
        <f t="shared" si="34"/>
        <v>0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0</v>
      </c>
      <c r="AG35" s="50">
        <f t="shared" si="35"/>
        <v>0</v>
      </c>
      <c r="AH35" s="49">
        <v>0</v>
      </c>
      <c r="AI35" s="49">
        <v>0</v>
      </c>
      <c r="AJ35" s="49">
        <v>0</v>
      </c>
      <c r="AK35" s="49">
        <v>0</v>
      </c>
      <c r="AL35" s="49">
        <v>0</v>
      </c>
      <c r="AM35" s="49">
        <v>0</v>
      </c>
      <c r="AN35" s="49">
        <v>0</v>
      </c>
      <c r="AO35" s="50">
        <f t="shared" si="36"/>
        <v>0</v>
      </c>
      <c r="AP35" s="49">
        <v>0</v>
      </c>
      <c r="AQ35" s="49">
        <v>0</v>
      </c>
      <c r="AR35" s="49">
        <v>0</v>
      </c>
      <c r="AS35" s="49">
        <v>0</v>
      </c>
      <c r="AT35" s="49">
        <v>0</v>
      </c>
      <c r="AU35" s="49">
        <v>0</v>
      </c>
      <c r="AV35" s="49">
        <v>0</v>
      </c>
      <c r="AW35" s="50">
        <f t="shared" si="37"/>
        <v>0</v>
      </c>
      <c r="AX35" s="49">
        <v>0</v>
      </c>
      <c r="AY35" s="49">
        <v>0</v>
      </c>
      <c r="AZ35" s="49">
        <v>0</v>
      </c>
      <c r="BA35" s="49">
        <v>0</v>
      </c>
      <c r="BB35" s="49">
        <v>0</v>
      </c>
      <c r="BC35" s="49">
        <v>0</v>
      </c>
      <c r="BD35" s="49">
        <v>0</v>
      </c>
      <c r="BE35" s="50">
        <f t="shared" si="38"/>
        <v>0</v>
      </c>
      <c r="BF35" s="49">
        <v>0</v>
      </c>
      <c r="BG35" s="49">
        <v>0</v>
      </c>
      <c r="BH35" s="49">
        <v>0</v>
      </c>
      <c r="BI35" s="49">
        <v>0</v>
      </c>
      <c r="BJ35" s="49">
        <v>0</v>
      </c>
      <c r="BK35" s="49">
        <v>0</v>
      </c>
      <c r="BL35" s="49">
        <v>0</v>
      </c>
      <c r="BM35" s="50">
        <f t="shared" si="39"/>
        <v>0</v>
      </c>
      <c r="BN35" s="49">
        <v>0</v>
      </c>
      <c r="BO35" s="49">
        <v>0</v>
      </c>
      <c r="BP35" s="49">
        <v>0</v>
      </c>
      <c r="BQ35" s="49">
        <v>0</v>
      </c>
      <c r="BR35" s="49">
        <v>0</v>
      </c>
      <c r="BS35" s="49">
        <v>0</v>
      </c>
      <c r="BT35" s="49">
        <v>0</v>
      </c>
      <c r="BU35" s="50">
        <f t="shared" si="40"/>
        <v>0</v>
      </c>
      <c r="BV35" s="49">
        <v>0</v>
      </c>
      <c r="BW35" s="49">
        <v>0</v>
      </c>
      <c r="BX35" s="49">
        <v>0</v>
      </c>
      <c r="BY35" s="49">
        <v>0</v>
      </c>
      <c r="BZ35" s="49">
        <v>0</v>
      </c>
      <c r="CA35" s="49">
        <v>0</v>
      </c>
      <c r="CB35" s="49">
        <v>0</v>
      </c>
      <c r="CC35" s="50">
        <f t="shared" si="41"/>
        <v>0</v>
      </c>
      <c r="CD35" s="49">
        <v>0</v>
      </c>
      <c r="CE35" s="49">
        <v>0</v>
      </c>
      <c r="CF35" s="49">
        <v>0</v>
      </c>
      <c r="CG35" s="49">
        <v>0</v>
      </c>
      <c r="CH35" s="49">
        <v>0</v>
      </c>
      <c r="CI35" s="49">
        <v>0</v>
      </c>
      <c r="CJ35" s="49">
        <v>0</v>
      </c>
      <c r="CK35" s="50">
        <f t="shared" si="42"/>
        <v>0</v>
      </c>
      <c r="CL35" s="49">
        <v>0</v>
      </c>
      <c r="CM35" s="49">
        <v>0</v>
      </c>
      <c r="CN35" s="49">
        <v>0</v>
      </c>
      <c r="CO35" s="49">
        <v>0</v>
      </c>
      <c r="CP35" s="49">
        <v>0</v>
      </c>
      <c r="CQ35" s="49">
        <v>0</v>
      </c>
      <c r="CR35" s="49">
        <v>0</v>
      </c>
      <c r="CS35" s="50">
        <f t="shared" si="43"/>
        <v>0</v>
      </c>
      <c r="CT35" s="49">
        <v>0</v>
      </c>
      <c r="CU35" s="49">
        <v>0</v>
      </c>
      <c r="CV35" s="49">
        <v>0</v>
      </c>
      <c r="CW35" s="49">
        <v>0</v>
      </c>
      <c r="CX35" s="49">
        <v>0</v>
      </c>
      <c r="CY35" s="49">
        <v>0</v>
      </c>
      <c r="CZ35" s="49">
        <v>0</v>
      </c>
      <c r="DA35" s="50">
        <f t="shared" si="44"/>
        <v>0</v>
      </c>
      <c r="DB35" s="49">
        <v>0</v>
      </c>
      <c r="DC35" s="49">
        <v>0</v>
      </c>
      <c r="DD35" s="49">
        <v>0</v>
      </c>
      <c r="DE35" s="49">
        <v>0</v>
      </c>
      <c r="DF35" s="49">
        <v>0</v>
      </c>
      <c r="DG35" s="49">
        <v>0</v>
      </c>
      <c r="DH35" s="49">
        <v>0</v>
      </c>
      <c r="DI35" s="50">
        <f t="shared" si="45"/>
        <v>0</v>
      </c>
      <c r="DJ35" s="49">
        <v>0</v>
      </c>
      <c r="DK35" s="49">
        <v>0</v>
      </c>
      <c r="DL35" s="49">
        <v>0</v>
      </c>
      <c r="DM35" s="49">
        <v>0</v>
      </c>
      <c r="DN35" s="49">
        <v>0</v>
      </c>
      <c r="DO35" s="49">
        <v>0</v>
      </c>
      <c r="DP35" s="49">
        <v>0</v>
      </c>
      <c r="DQ35" s="50">
        <f t="shared" si="46"/>
        <v>0</v>
      </c>
      <c r="DR35" s="49">
        <v>0</v>
      </c>
      <c r="DS35" s="49">
        <v>0</v>
      </c>
      <c r="DT35" s="49">
        <v>0</v>
      </c>
      <c r="DU35" s="49">
        <v>0</v>
      </c>
      <c r="DV35" s="49">
        <v>0</v>
      </c>
      <c r="DW35" s="49">
        <v>0</v>
      </c>
      <c r="DX35" s="49">
        <v>0</v>
      </c>
      <c r="DY35" s="50">
        <f t="shared" si="47"/>
        <v>0</v>
      </c>
    </row>
    <row r="36" spans="1:129" hidden="1" x14ac:dyDescent="0.25">
      <c r="A36" s="48">
        <v>0.46875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50">
        <f t="shared" si="32"/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50">
        <f t="shared" si="33"/>
        <v>0</v>
      </c>
      <c r="R36" s="49">
        <v>0</v>
      </c>
      <c r="S36" s="49">
        <v>0</v>
      </c>
      <c r="T36" s="49">
        <v>0</v>
      </c>
      <c r="U36" s="49">
        <v>0</v>
      </c>
      <c r="V36" s="49">
        <v>0</v>
      </c>
      <c r="W36" s="49">
        <v>0</v>
      </c>
      <c r="X36" s="49">
        <v>0</v>
      </c>
      <c r="Y36" s="50">
        <f t="shared" si="34"/>
        <v>0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  <c r="AG36" s="50">
        <f t="shared" si="35"/>
        <v>0</v>
      </c>
      <c r="AH36" s="49">
        <v>0</v>
      </c>
      <c r="AI36" s="49">
        <v>0</v>
      </c>
      <c r="AJ36" s="49">
        <v>0</v>
      </c>
      <c r="AK36" s="49">
        <v>0</v>
      </c>
      <c r="AL36" s="49">
        <v>0</v>
      </c>
      <c r="AM36" s="49">
        <v>0</v>
      </c>
      <c r="AN36" s="49">
        <v>0</v>
      </c>
      <c r="AO36" s="50">
        <f t="shared" si="36"/>
        <v>0</v>
      </c>
      <c r="AP36" s="49">
        <v>0</v>
      </c>
      <c r="AQ36" s="49">
        <v>0</v>
      </c>
      <c r="AR36" s="49">
        <v>0</v>
      </c>
      <c r="AS36" s="49">
        <v>0</v>
      </c>
      <c r="AT36" s="49">
        <v>0</v>
      </c>
      <c r="AU36" s="49">
        <v>0</v>
      </c>
      <c r="AV36" s="49">
        <v>0</v>
      </c>
      <c r="AW36" s="50">
        <f t="shared" si="37"/>
        <v>0</v>
      </c>
      <c r="AX36" s="49">
        <v>0</v>
      </c>
      <c r="AY36" s="49">
        <v>0</v>
      </c>
      <c r="AZ36" s="49">
        <v>0</v>
      </c>
      <c r="BA36" s="49">
        <v>0</v>
      </c>
      <c r="BB36" s="49">
        <v>0</v>
      </c>
      <c r="BC36" s="49">
        <v>0</v>
      </c>
      <c r="BD36" s="49">
        <v>0</v>
      </c>
      <c r="BE36" s="50">
        <f t="shared" si="38"/>
        <v>0</v>
      </c>
      <c r="BF36" s="49">
        <v>0</v>
      </c>
      <c r="BG36" s="49">
        <v>0</v>
      </c>
      <c r="BH36" s="49">
        <v>0</v>
      </c>
      <c r="BI36" s="49">
        <v>0</v>
      </c>
      <c r="BJ36" s="49">
        <v>0</v>
      </c>
      <c r="BK36" s="49">
        <v>0</v>
      </c>
      <c r="BL36" s="49">
        <v>0</v>
      </c>
      <c r="BM36" s="50">
        <f t="shared" si="39"/>
        <v>0</v>
      </c>
      <c r="BN36" s="49">
        <v>0</v>
      </c>
      <c r="BO36" s="49">
        <v>0</v>
      </c>
      <c r="BP36" s="49">
        <v>0</v>
      </c>
      <c r="BQ36" s="49">
        <v>0</v>
      </c>
      <c r="BR36" s="49">
        <v>0</v>
      </c>
      <c r="BS36" s="49">
        <v>0</v>
      </c>
      <c r="BT36" s="49">
        <v>0</v>
      </c>
      <c r="BU36" s="50">
        <f t="shared" si="40"/>
        <v>0</v>
      </c>
      <c r="BV36" s="49">
        <v>0</v>
      </c>
      <c r="BW36" s="49">
        <v>0</v>
      </c>
      <c r="BX36" s="49">
        <v>0</v>
      </c>
      <c r="BY36" s="49">
        <v>0</v>
      </c>
      <c r="BZ36" s="49">
        <v>0</v>
      </c>
      <c r="CA36" s="49">
        <v>0</v>
      </c>
      <c r="CB36" s="49">
        <v>0</v>
      </c>
      <c r="CC36" s="50">
        <f t="shared" si="41"/>
        <v>0</v>
      </c>
      <c r="CD36" s="49">
        <v>0</v>
      </c>
      <c r="CE36" s="49">
        <v>0</v>
      </c>
      <c r="CF36" s="49">
        <v>0</v>
      </c>
      <c r="CG36" s="49">
        <v>0</v>
      </c>
      <c r="CH36" s="49">
        <v>0</v>
      </c>
      <c r="CI36" s="49">
        <v>0</v>
      </c>
      <c r="CJ36" s="49">
        <v>0</v>
      </c>
      <c r="CK36" s="50">
        <f t="shared" si="42"/>
        <v>0</v>
      </c>
      <c r="CL36" s="49">
        <v>0</v>
      </c>
      <c r="CM36" s="49">
        <v>0</v>
      </c>
      <c r="CN36" s="49">
        <v>0</v>
      </c>
      <c r="CO36" s="49">
        <v>0</v>
      </c>
      <c r="CP36" s="49">
        <v>0</v>
      </c>
      <c r="CQ36" s="49">
        <v>0</v>
      </c>
      <c r="CR36" s="49">
        <v>0</v>
      </c>
      <c r="CS36" s="50">
        <f t="shared" si="43"/>
        <v>0</v>
      </c>
      <c r="CT36" s="49">
        <v>0</v>
      </c>
      <c r="CU36" s="49">
        <v>0</v>
      </c>
      <c r="CV36" s="49">
        <v>0</v>
      </c>
      <c r="CW36" s="49">
        <v>0</v>
      </c>
      <c r="CX36" s="49">
        <v>0</v>
      </c>
      <c r="CY36" s="49">
        <v>0</v>
      </c>
      <c r="CZ36" s="49">
        <v>0</v>
      </c>
      <c r="DA36" s="50">
        <f t="shared" si="44"/>
        <v>0</v>
      </c>
      <c r="DB36" s="49">
        <v>0</v>
      </c>
      <c r="DC36" s="49">
        <v>0</v>
      </c>
      <c r="DD36" s="49">
        <v>0</v>
      </c>
      <c r="DE36" s="49">
        <v>0</v>
      </c>
      <c r="DF36" s="49">
        <v>0</v>
      </c>
      <c r="DG36" s="49">
        <v>0</v>
      </c>
      <c r="DH36" s="49">
        <v>0</v>
      </c>
      <c r="DI36" s="50">
        <f t="shared" si="45"/>
        <v>0</v>
      </c>
      <c r="DJ36" s="49">
        <v>0</v>
      </c>
      <c r="DK36" s="49">
        <v>0</v>
      </c>
      <c r="DL36" s="49">
        <v>0</v>
      </c>
      <c r="DM36" s="49">
        <v>0</v>
      </c>
      <c r="DN36" s="49">
        <v>0</v>
      </c>
      <c r="DO36" s="49">
        <v>0</v>
      </c>
      <c r="DP36" s="49">
        <v>0</v>
      </c>
      <c r="DQ36" s="50">
        <f t="shared" si="46"/>
        <v>0</v>
      </c>
      <c r="DR36" s="49">
        <v>0</v>
      </c>
      <c r="DS36" s="49">
        <v>0</v>
      </c>
      <c r="DT36" s="49">
        <v>0</v>
      </c>
      <c r="DU36" s="49">
        <v>0</v>
      </c>
      <c r="DV36" s="49">
        <v>0</v>
      </c>
      <c r="DW36" s="49">
        <v>0</v>
      </c>
      <c r="DX36" s="49">
        <v>0</v>
      </c>
      <c r="DY36" s="50">
        <f t="shared" si="47"/>
        <v>0</v>
      </c>
    </row>
    <row r="37" spans="1:129" hidden="1" x14ac:dyDescent="0.25">
      <c r="A37" s="48">
        <v>0.47916666666666602</v>
      </c>
      <c r="B37" s="49">
        <v>0</v>
      </c>
      <c r="C37" s="49">
        <v>0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  <c r="I37" s="50">
        <f t="shared" si="32"/>
        <v>0</v>
      </c>
      <c r="J37" s="49">
        <v>0</v>
      </c>
      <c r="K37" s="49">
        <v>0</v>
      </c>
      <c r="L37" s="49">
        <v>0</v>
      </c>
      <c r="M37" s="49">
        <v>0</v>
      </c>
      <c r="N37" s="49">
        <v>0</v>
      </c>
      <c r="O37" s="49">
        <v>0</v>
      </c>
      <c r="P37" s="49">
        <v>0</v>
      </c>
      <c r="Q37" s="50">
        <f t="shared" si="33"/>
        <v>0</v>
      </c>
      <c r="R37" s="49">
        <v>0</v>
      </c>
      <c r="S37" s="49">
        <v>0</v>
      </c>
      <c r="T37" s="49">
        <v>0</v>
      </c>
      <c r="U37" s="49">
        <v>0</v>
      </c>
      <c r="V37" s="49">
        <v>0</v>
      </c>
      <c r="W37" s="49">
        <v>0</v>
      </c>
      <c r="X37" s="49">
        <v>0</v>
      </c>
      <c r="Y37" s="50">
        <f t="shared" si="34"/>
        <v>0</v>
      </c>
      <c r="Z37" s="49">
        <v>0</v>
      </c>
      <c r="AA37" s="49">
        <v>0</v>
      </c>
      <c r="AB37" s="49">
        <v>0</v>
      </c>
      <c r="AC37" s="49">
        <v>0</v>
      </c>
      <c r="AD37" s="49">
        <v>0</v>
      </c>
      <c r="AE37" s="49">
        <v>0</v>
      </c>
      <c r="AF37" s="49">
        <v>0</v>
      </c>
      <c r="AG37" s="50">
        <f t="shared" si="35"/>
        <v>0</v>
      </c>
      <c r="AH37" s="49">
        <v>0</v>
      </c>
      <c r="AI37" s="49">
        <v>0</v>
      </c>
      <c r="AJ37" s="49">
        <v>0</v>
      </c>
      <c r="AK37" s="49">
        <v>0</v>
      </c>
      <c r="AL37" s="49">
        <v>0</v>
      </c>
      <c r="AM37" s="49">
        <v>0</v>
      </c>
      <c r="AN37" s="49">
        <v>0</v>
      </c>
      <c r="AO37" s="50">
        <f t="shared" si="36"/>
        <v>0</v>
      </c>
      <c r="AP37" s="49">
        <v>0</v>
      </c>
      <c r="AQ37" s="49">
        <v>0</v>
      </c>
      <c r="AR37" s="49">
        <v>0</v>
      </c>
      <c r="AS37" s="49">
        <v>0</v>
      </c>
      <c r="AT37" s="49">
        <v>0</v>
      </c>
      <c r="AU37" s="49">
        <v>0</v>
      </c>
      <c r="AV37" s="49">
        <v>0</v>
      </c>
      <c r="AW37" s="50">
        <f t="shared" si="37"/>
        <v>0</v>
      </c>
      <c r="AX37" s="49">
        <v>0</v>
      </c>
      <c r="AY37" s="49">
        <v>0</v>
      </c>
      <c r="AZ37" s="49">
        <v>0</v>
      </c>
      <c r="BA37" s="49">
        <v>0</v>
      </c>
      <c r="BB37" s="49">
        <v>0</v>
      </c>
      <c r="BC37" s="49">
        <v>0</v>
      </c>
      <c r="BD37" s="49">
        <v>0</v>
      </c>
      <c r="BE37" s="50">
        <f t="shared" si="38"/>
        <v>0</v>
      </c>
      <c r="BF37" s="49">
        <v>0</v>
      </c>
      <c r="BG37" s="49">
        <v>0</v>
      </c>
      <c r="BH37" s="49">
        <v>0</v>
      </c>
      <c r="BI37" s="49">
        <v>0</v>
      </c>
      <c r="BJ37" s="49">
        <v>0</v>
      </c>
      <c r="BK37" s="49">
        <v>0</v>
      </c>
      <c r="BL37" s="49">
        <v>0</v>
      </c>
      <c r="BM37" s="50">
        <f t="shared" si="39"/>
        <v>0</v>
      </c>
      <c r="BN37" s="49">
        <v>0</v>
      </c>
      <c r="BO37" s="49">
        <v>0</v>
      </c>
      <c r="BP37" s="49">
        <v>0</v>
      </c>
      <c r="BQ37" s="49">
        <v>0</v>
      </c>
      <c r="BR37" s="49">
        <v>0</v>
      </c>
      <c r="BS37" s="49">
        <v>0</v>
      </c>
      <c r="BT37" s="49">
        <v>0</v>
      </c>
      <c r="BU37" s="50">
        <f t="shared" si="40"/>
        <v>0</v>
      </c>
      <c r="BV37" s="49">
        <v>0</v>
      </c>
      <c r="BW37" s="49">
        <v>0</v>
      </c>
      <c r="BX37" s="49">
        <v>0</v>
      </c>
      <c r="BY37" s="49">
        <v>0</v>
      </c>
      <c r="BZ37" s="49">
        <v>0</v>
      </c>
      <c r="CA37" s="49">
        <v>0</v>
      </c>
      <c r="CB37" s="49">
        <v>0</v>
      </c>
      <c r="CC37" s="50">
        <f t="shared" si="41"/>
        <v>0</v>
      </c>
      <c r="CD37" s="49">
        <v>0</v>
      </c>
      <c r="CE37" s="49">
        <v>0</v>
      </c>
      <c r="CF37" s="49">
        <v>0</v>
      </c>
      <c r="CG37" s="49">
        <v>0</v>
      </c>
      <c r="CH37" s="49">
        <v>0</v>
      </c>
      <c r="CI37" s="49">
        <v>0</v>
      </c>
      <c r="CJ37" s="49">
        <v>0</v>
      </c>
      <c r="CK37" s="50">
        <f t="shared" si="42"/>
        <v>0</v>
      </c>
      <c r="CL37" s="49">
        <v>0</v>
      </c>
      <c r="CM37" s="49">
        <v>0</v>
      </c>
      <c r="CN37" s="49">
        <v>0</v>
      </c>
      <c r="CO37" s="49">
        <v>0</v>
      </c>
      <c r="CP37" s="49">
        <v>0</v>
      </c>
      <c r="CQ37" s="49">
        <v>0</v>
      </c>
      <c r="CR37" s="49">
        <v>0</v>
      </c>
      <c r="CS37" s="50">
        <f t="shared" si="43"/>
        <v>0</v>
      </c>
      <c r="CT37" s="49">
        <v>0</v>
      </c>
      <c r="CU37" s="49">
        <v>0</v>
      </c>
      <c r="CV37" s="49">
        <v>0</v>
      </c>
      <c r="CW37" s="49">
        <v>0</v>
      </c>
      <c r="CX37" s="49">
        <v>0</v>
      </c>
      <c r="CY37" s="49">
        <v>0</v>
      </c>
      <c r="CZ37" s="49">
        <v>0</v>
      </c>
      <c r="DA37" s="50">
        <f t="shared" si="44"/>
        <v>0</v>
      </c>
      <c r="DB37" s="49">
        <v>0</v>
      </c>
      <c r="DC37" s="49">
        <v>0</v>
      </c>
      <c r="DD37" s="49">
        <v>0</v>
      </c>
      <c r="DE37" s="49">
        <v>0</v>
      </c>
      <c r="DF37" s="49">
        <v>0</v>
      </c>
      <c r="DG37" s="49">
        <v>0</v>
      </c>
      <c r="DH37" s="49">
        <v>0</v>
      </c>
      <c r="DI37" s="50">
        <f t="shared" si="45"/>
        <v>0</v>
      </c>
      <c r="DJ37" s="49">
        <v>0</v>
      </c>
      <c r="DK37" s="49">
        <v>0</v>
      </c>
      <c r="DL37" s="49">
        <v>0</v>
      </c>
      <c r="DM37" s="49">
        <v>0</v>
      </c>
      <c r="DN37" s="49">
        <v>0</v>
      </c>
      <c r="DO37" s="49">
        <v>0</v>
      </c>
      <c r="DP37" s="49">
        <v>0</v>
      </c>
      <c r="DQ37" s="50">
        <f t="shared" si="46"/>
        <v>0</v>
      </c>
      <c r="DR37" s="49">
        <v>0</v>
      </c>
      <c r="DS37" s="49">
        <v>0</v>
      </c>
      <c r="DT37" s="49">
        <v>0</v>
      </c>
      <c r="DU37" s="49">
        <v>0</v>
      </c>
      <c r="DV37" s="49">
        <v>0</v>
      </c>
      <c r="DW37" s="49">
        <v>0</v>
      </c>
      <c r="DX37" s="49">
        <v>0</v>
      </c>
      <c r="DY37" s="50">
        <f t="shared" si="47"/>
        <v>0</v>
      </c>
    </row>
    <row r="38" spans="1:129" hidden="1" x14ac:dyDescent="0.25">
      <c r="A38" s="48">
        <v>0.48958333333333298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  <c r="H38" s="49">
        <v>0</v>
      </c>
      <c r="I38" s="50">
        <f t="shared" si="32"/>
        <v>0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49">
        <v>0</v>
      </c>
      <c r="P38" s="49">
        <v>0</v>
      </c>
      <c r="Q38" s="50">
        <f t="shared" si="33"/>
        <v>0</v>
      </c>
      <c r="R38" s="49">
        <v>0</v>
      </c>
      <c r="S38" s="49">
        <v>0</v>
      </c>
      <c r="T38" s="49">
        <v>0</v>
      </c>
      <c r="U38" s="49">
        <v>0</v>
      </c>
      <c r="V38" s="49">
        <v>0</v>
      </c>
      <c r="W38" s="49">
        <v>0</v>
      </c>
      <c r="X38" s="49">
        <v>0</v>
      </c>
      <c r="Y38" s="50">
        <f t="shared" si="34"/>
        <v>0</v>
      </c>
      <c r="Z38" s="49">
        <v>0</v>
      </c>
      <c r="AA38" s="49">
        <v>0</v>
      </c>
      <c r="AB38" s="49">
        <v>0</v>
      </c>
      <c r="AC38" s="49">
        <v>0</v>
      </c>
      <c r="AD38" s="49">
        <v>0</v>
      </c>
      <c r="AE38" s="49">
        <v>0</v>
      </c>
      <c r="AF38" s="49">
        <v>0</v>
      </c>
      <c r="AG38" s="50">
        <f t="shared" si="35"/>
        <v>0</v>
      </c>
      <c r="AH38" s="49">
        <v>0</v>
      </c>
      <c r="AI38" s="49">
        <v>0</v>
      </c>
      <c r="AJ38" s="49">
        <v>0</v>
      </c>
      <c r="AK38" s="49">
        <v>0</v>
      </c>
      <c r="AL38" s="49">
        <v>0</v>
      </c>
      <c r="AM38" s="49">
        <v>0</v>
      </c>
      <c r="AN38" s="49">
        <v>0</v>
      </c>
      <c r="AO38" s="50">
        <f t="shared" si="36"/>
        <v>0</v>
      </c>
      <c r="AP38" s="49">
        <v>0</v>
      </c>
      <c r="AQ38" s="49">
        <v>0</v>
      </c>
      <c r="AR38" s="49">
        <v>0</v>
      </c>
      <c r="AS38" s="49">
        <v>0</v>
      </c>
      <c r="AT38" s="49">
        <v>0</v>
      </c>
      <c r="AU38" s="49">
        <v>0</v>
      </c>
      <c r="AV38" s="49">
        <v>0</v>
      </c>
      <c r="AW38" s="50">
        <f t="shared" si="37"/>
        <v>0</v>
      </c>
      <c r="AX38" s="49">
        <v>0</v>
      </c>
      <c r="AY38" s="49">
        <v>0</v>
      </c>
      <c r="AZ38" s="49">
        <v>0</v>
      </c>
      <c r="BA38" s="49">
        <v>0</v>
      </c>
      <c r="BB38" s="49">
        <v>0</v>
      </c>
      <c r="BC38" s="49">
        <v>0</v>
      </c>
      <c r="BD38" s="49">
        <v>0</v>
      </c>
      <c r="BE38" s="50">
        <f t="shared" si="38"/>
        <v>0</v>
      </c>
      <c r="BF38" s="49">
        <v>0</v>
      </c>
      <c r="BG38" s="49">
        <v>0</v>
      </c>
      <c r="BH38" s="49">
        <v>0</v>
      </c>
      <c r="BI38" s="49">
        <v>0</v>
      </c>
      <c r="BJ38" s="49">
        <v>0</v>
      </c>
      <c r="BK38" s="49">
        <v>0</v>
      </c>
      <c r="BL38" s="49">
        <v>0</v>
      </c>
      <c r="BM38" s="50">
        <f t="shared" si="39"/>
        <v>0</v>
      </c>
      <c r="BN38" s="49">
        <v>0</v>
      </c>
      <c r="BO38" s="49">
        <v>0</v>
      </c>
      <c r="BP38" s="49">
        <v>0</v>
      </c>
      <c r="BQ38" s="49">
        <v>0</v>
      </c>
      <c r="BR38" s="49">
        <v>0</v>
      </c>
      <c r="BS38" s="49">
        <v>0</v>
      </c>
      <c r="BT38" s="49">
        <v>0</v>
      </c>
      <c r="BU38" s="50">
        <f t="shared" si="40"/>
        <v>0</v>
      </c>
      <c r="BV38" s="49">
        <v>0</v>
      </c>
      <c r="BW38" s="49">
        <v>0</v>
      </c>
      <c r="BX38" s="49">
        <v>0</v>
      </c>
      <c r="BY38" s="49">
        <v>0</v>
      </c>
      <c r="BZ38" s="49">
        <v>0</v>
      </c>
      <c r="CA38" s="49">
        <v>0</v>
      </c>
      <c r="CB38" s="49">
        <v>0</v>
      </c>
      <c r="CC38" s="50">
        <f t="shared" si="41"/>
        <v>0</v>
      </c>
      <c r="CD38" s="49">
        <v>0</v>
      </c>
      <c r="CE38" s="49">
        <v>0</v>
      </c>
      <c r="CF38" s="49">
        <v>0</v>
      </c>
      <c r="CG38" s="49">
        <v>0</v>
      </c>
      <c r="CH38" s="49">
        <v>0</v>
      </c>
      <c r="CI38" s="49">
        <v>0</v>
      </c>
      <c r="CJ38" s="49">
        <v>0</v>
      </c>
      <c r="CK38" s="50">
        <f t="shared" si="42"/>
        <v>0</v>
      </c>
      <c r="CL38" s="49">
        <v>0</v>
      </c>
      <c r="CM38" s="49">
        <v>0</v>
      </c>
      <c r="CN38" s="49">
        <v>0</v>
      </c>
      <c r="CO38" s="49">
        <v>0</v>
      </c>
      <c r="CP38" s="49">
        <v>0</v>
      </c>
      <c r="CQ38" s="49">
        <v>0</v>
      </c>
      <c r="CR38" s="49">
        <v>0</v>
      </c>
      <c r="CS38" s="50">
        <f t="shared" si="43"/>
        <v>0</v>
      </c>
      <c r="CT38" s="49">
        <v>0</v>
      </c>
      <c r="CU38" s="49">
        <v>0</v>
      </c>
      <c r="CV38" s="49">
        <v>0</v>
      </c>
      <c r="CW38" s="49">
        <v>0</v>
      </c>
      <c r="CX38" s="49">
        <v>0</v>
      </c>
      <c r="CY38" s="49">
        <v>0</v>
      </c>
      <c r="CZ38" s="49">
        <v>0</v>
      </c>
      <c r="DA38" s="50">
        <f t="shared" si="44"/>
        <v>0</v>
      </c>
      <c r="DB38" s="49">
        <v>0</v>
      </c>
      <c r="DC38" s="49">
        <v>0</v>
      </c>
      <c r="DD38" s="49">
        <v>0</v>
      </c>
      <c r="DE38" s="49">
        <v>0</v>
      </c>
      <c r="DF38" s="49">
        <v>0</v>
      </c>
      <c r="DG38" s="49">
        <v>0</v>
      </c>
      <c r="DH38" s="49">
        <v>0</v>
      </c>
      <c r="DI38" s="50">
        <f t="shared" si="45"/>
        <v>0</v>
      </c>
      <c r="DJ38" s="49">
        <v>0</v>
      </c>
      <c r="DK38" s="49">
        <v>0</v>
      </c>
      <c r="DL38" s="49">
        <v>0</v>
      </c>
      <c r="DM38" s="49">
        <v>0</v>
      </c>
      <c r="DN38" s="49">
        <v>0</v>
      </c>
      <c r="DO38" s="49">
        <v>0</v>
      </c>
      <c r="DP38" s="49">
        <v>0</v>
      </c>
      <c r="DQ38" s="50">
        <f t="shared" si="46"/>
        <v>0</v>
      </c>
      <c r="DR38" s="49">
        <v>0</v>
      </c>
      <c r="DS38" s="49">
        <v>0</v>
      </c>
      <c r="DT38" s="49">
        <v>0</v>
      </c>
      <c r="DU38" s="49">
        <v>0</v>
      </c>
      <c r="DV38" s="49">
        <v>0</v>
      </c>
      <c r="DW38" s="49">
        <v>0</v>
      </c>
      <c r="DX38" s="49">
        <v>0</v>
      </c>
      <c r="DY38" s="50">
        <f t="shared" si="47"/>
        <v>0</v>
      </c>
    </row>
    <row r="39" spans="1:129" hidden="1" x14ac:dyDescent="0.25">
      <c r="A39" s="51" t="s">
        <v>14</v>
      </c>
      <c r="B39" s="50">
        <f>SUM(B35:B38)</f>
        <v>0</v>
      </c>
      <c r="C39" s="50">
        <f t="shared" ref="C39:H39" si="112">SUM(C35:C38)</f>
        <v>0</v>
      </c>
      <c r="D39" s="50">
        <f t="shared" si="112"/>
        <v>0</v>
      </c>
      <c r="E39" s="50">
        <f t="shared" si="112"/>
        <v>0</v>
      </c>
      <c r="F39" s="50">
        <f t="shared" si="112"/>
        <v>0</v>
      </c>
      <c r="G39" s="50">
        <f t="shared" si="112"/>
        <v>0</v>
      </c>
      <c r="H39" s="50">
        <f t="shared" si="112"/>
        <v>0</v>
      </c>
      <c r="I39" s="50">
        <f t="shared" si="32"/>
        <v>0</v>
      </c>
      <c r="J39" s="50">
        <f>SUM(J35:J38)</f>
        <v>0</v>
      </c>
      <c r="K39" s="50">
        <f t="shared" ref="K39:P39" si="113">SUM(K35:K38)</f>
        <v>0</v>
      </c>
      <c r="L39" s="50">
        <f t="shared" si="113"/>
        <v>0</v>
      </c>
      <c r="M39" s="50">
        <f t="shared" si="113"/>
        <v>0</v>
      </c>
      <c r="N39" s="50">
        <f t="shared" si="113"/>
        <v>0</v>
      </c>
      <c r="O39" s="50">
        <f t="shared" si="113"/>
        <v>0</v>
      </c>
      <c r="P39" s="50">
        <f t="shared" si="113"/>
        <v>0</v>
      </c>
      <c r="Q39" s="50">
        <f t="shared" si="33"/>
        <v>0</v>
      </c>
      <c r="R39" s="50">
        <f>SUM(R35:R38)</f>
        <v>0</v>
      </c>
      <c r="S39" s="50">
        <f t="shared" ref="S39:X39" si="114">SUM(S35:S38)</f>
        <v>0</v>
      </c>
      <c r="T39" s="50">
        <f t="shared" si="114"/>
        <v>0</v>
      </c>
      <c r="U39" s="50">
        <f t="shared" si="114"/>
        <v>0</v>
      </c>
      <c r="V39" s="50">
        <f t="shared" si="114"/>
        <v>0</v>
      </c>
      <c r="W39" s="50">
        <f t="shared" si="114"/>
        <v>0</v>
      </c>
      <c r="X39" s="50">
        <f t="shared" si="114"/>
        <v>0</v>
      </c>
      <c r="Y39" s="50">
        <f t="shared" si="34"/>
        <v>0</v>
      </c>
      <c r="Z39" s="50">
        <f>SUM(Z35:Z38)</f>
        <v>0</v>
      </c>
      <c r="AA39" s="50">
        <f t="shared" ref="AA39:AF39" si="115">SUM(AA35:AA38)</f>
        <v>0</v>
      </c>
      <c r="AB39" s="50">
        <f t="shared" si="115"/>
        <v>0</v>
      </c>
      <c r="AC39" s="50">
        <f t="shared" si="115"/>
        <v>0</v>
      </c>
      <c r="AD39" s="50">
        <f t="shared" si="115"/>
        <v>0</v>
      </c>
      <c r="AE39" s="50">
        <f t="shared" si="115"/>
        <v>0</v>
      </c>
      <c r="AF39" s="50">
        <f t="shared" si="115"/>
        <v>0</v>
      </c>
      <c r="AG39" s="50">
        <f t="shared" si="35"/>
        <v>0</v>
      </c>
      <c r="AH39" s="50">
        <f>SUM(AH35:AH38)</f>
        <v>0</v>
      </c>
      <c r="AI39" s="50">
        <f t="shared" ref="AI39:AN39" si="116">SUM(AI35:AI38)</f>
        <v>0</v>
      </c>
      <c r="AJ39" s="50">
        <f t="shared" si="116"/>
        <v>0</v>
      </c>
      <c r="AK39" s="50">
        <f t="shared" si="116"/>
        <v>0</v>
      </c>
      <c r="AL39" s="50">
        <f t="shared" si="116"/>
        <v>0</v>
      </c>
      <c r="AM39" s="50">
        <f t="shared" si="116"/>
        <v>0</v>
      </c>
      <c r="AN39" s="50">
        <f t="shared" si="116"/>
        <v>0</v>
      </c>
      <c r="AO39" s="50">
        <f t="shared" si="36"/>
        <v>0</v>
      </c>
      <c r="AP39" s="50">
        <f>SUM(AP35:AP38)</f>
        <v>0</v>
      </c>
      <c r="AQ39" s="50">
        <f t="shared" ref="AQ39:AV39" si="117">SUM(AQ35:AQ38)</f>
        <v>0</v>
      </c>
      <c r="AR39" s="50">
        <f t="shared" si="117"/>
        <v>0</v>
      </c>
      <c r="AS39" s="50">
        <f t="shared" si="117"/>
        <v>0</v>
      </c>
      <c r="AT39" s="50">
        <f t="shared" si="117"/>
        <v>0</v>
      </c>
      <c r="AU39" s="50">
        <f t="shared" si="117"/>
        <v>0</v>
      </c>
      <c r="AV39" s="50">
        <f t="shared" si="117"/>
        <v>0</v>
      </c>
      <c r="AW39" s="50">
        <f t="shared" si="37"/>
        <v>0</v>
      </c>
      <c r="AX39" s="50">
        <f>SUM(AX35:AX38)</f>
        <v>0</v>
      </c>
      <c r="AY39" s="50">
        <f t="shared" ref="AY39:BD39" si="118">SUM(AY35:AY38)</f>
        <v>0</v>
      </c>
      <c r="AZ39" s="50">
        <f t="shared" si="118"/>
        <v>0</v>
      </c>
      <c r="BA39" s="50">
        <f t="shared" si="118"/>
        <v>0</v>
      </c>
      <c r="BB39" s="50">
        <f t="shared" si="118"/>
        <v>0</v>
      </c>
      <c r="BC39" s="50">
        <f t="shared" si="118"/>
        <v>0</v>
      </c>
      <c r="BD39" s="50">
        <f t="shared" si="118"/>
        <v>0</v>
      </c>
      <c r="BE39" s="50">
        <f t="shared" si="38"/>
        <v>0</v>
      </c>
      <c r="BF39" s="50">
        <f>SUM(BF35:BF38)</f>
        <v>0</v>
      </c>
      <c r="BG39" s="50">
        <f t="shared" ref="BG39:BL39" si="119">SUM(BG35:BG38)</f>
        <v>0</v>
      </c>
      <c r="BH39" s="50">
        <f t="shared" si="119"/>
        <v>0</v>
      </c>
      <c r="BI39" s="50">
        <f t="shared" si="119"/>
        <v>0</v>
      </c>
      <c r="BJ39" s="50">
        <f t="shared" si="119"/>
        <v>0</v>
      </c>
      <c r="BK39" s="50">
        <f t="shared" si="119"/>
        <v>0</v>
      </c>
      <c r="BL39" s="50">
        <f t="shared" si="119"/>
        <v>0</v>
      </c>
      <c r="BM39" s="50">
        <f t="shared" si="39"/>
        <v>0</v>
      </c>
      <c r="BN39" s="50">
        <f>SUM(BN35:BN38)</f>
        <v>0</v>
      </c>
      <c r="BO39" s="50">
        <f t="shared" ref="BO39:BT39" si="120">SUM(BO35:BO38)</f>
        <v>0</v>
      </c>
      <c r="BP39" s="50">
        <f t="shared" si="120"/>
        <v>0</v>
      </c>
      <c r="BQ39" s="50">
        <f t="shared" si="120"/>
        <v>0</v>
      </c>
      <c r="BR39" s="50">
        <f t="shared" si="120"/>
        <v>0</v>
      </c>
      <c r="BS39" s="50">
        <f t="shared" si="120"/>
        <v>0</v>
      </c>
      <c r="BT39" s="50">
        <f t="shared" si="120"/>
        <v>0</v>
      </c>
      <c r="BU39" s="50">
        <f t="shared" si="40"/>
        <v>0</v>
      </c>
      <c r="BV39" s="50">
        <f>SUM(BV35:BV38)</f>
        <v>0</v>
      </c>
      <c r="BW39" s="50">
        <f t="shared" ref="BW39:CB39" si="121">SUM(BW35:BW38)</f>
        <v>0</v>
      </c>
      <c r="BX39" s="50">
        <f t="shared" si="121"/>
        <v>0</v>
      </c>
      <c r="BY39" s="50">
        <f t="shared" si="121"/>
        <v>0</v>
      </c>
      <c r="BZ39" s="50">
        <f t="shared" si="121"/>
        <v>0</v>
      </c>
      <c r="CA39" s="50">
        <f t="shared" si="121"/>
        <v>0</v>
      </c>
      <c r="CB39" s="50">
        <f t="shared" si="121"/>
        <v>0</v>
      </c>
      <c r="CC39" s="50">
        <f t="shared" si="41"/>
        <v>0</v>
      </c>
      <c r="CD39" s="50">
        <f>SUM(CD35:CD38)</f>
        <v>0</v>
      </c>
      <c r="CE39" s="50">
        <f t="shared" ref="CE39:CJ39" si="122">SUM(CE35:CE38)</f>
        <v>0</v>
      </c>
      <c r="CF39" s="50">
        <f t="shared" si="122"/>
        <v>0</v>
      </c>
      <c r="CG39" s="50">
        <f t="shared" si="122"/>
        <v>0</v>
      </c>
      <c r="CH39" s="50">
        <f t="shared" si="122"/>
        <v>0</v>
      </c>
      <c r="CI39" s="50">
        <f t="shared" si="122"/>
        <v>0</v>
      </c>
      <c r="CJ39" s="50">
        <f t="shared" si="122"/>
        <v>0</v>
      </c>
      <c r="CK39" s="50">
        <f t="shared" si="42"/>
        <v>0</v>
      </c>
      <c r="CL39" s="50">
        <f>SUM(CL35:CL38)</f>
        <v>0</v>
      </c>
      <c r="CM39" s="50">
        <f t="shared" ref="CM39:CR39" si="123">SUM(CM35:CM38)</f>
        <v>0</v>
      </c>
      <c r="CN39" s="50">
        <f t="shared" si="123"/>
        <v>0</v>
      </c>
      <c r="CO39" s="50">
        <f t="shared" si="123"/>
        <v>0</v>
      </c>
      <c r="CP39" s="50">
        <f t="shared" si="123"/>
        <v>0</v>
      </c>
      <c r="CQ39" s="50">
        <f t="shared" si="123"/>
        <v>0</v>
      </c>
      <c r="CR39" s="50">
        <f t="shared" si="123"/>
        <v>0</v>
      </c>
      <c r="CS39" s="50">
        <f t="shared" si="43"/>
        <v>0</v>
      </c>
      <c r="CT39" s="50">
        <f>SUM(CT35:CT38)</f>
        <v>0</v>
      </c>
      <c r="CU39" s="50">
        <f t="shared" ref="CU39:CZ39" si="124">SUM(CU35:CU38)</f>
        <v>0</v>
      </c>
      <c r="CV39" s="50">
        <f t="shared" si="124"/>
        <v>0</v>
      </c>
      <c r="CW39" s="50">
        <f t="shared" si="124"/>
        <v>0</v>
      </c>
      <c r="CX39" s="50">
        <f t="shared" si="124"/>
        <v>0</v>
      </c>
      <c r="CY39" s="50">
        <f t="shared" si="124"/>
        <v>0</v>
      </c>
      <c r="CZ39" s="50">
        <f t="shared" si="124"/>
        <v>0</v>
      </c>
      <c r="DA39" s="50">
        <f t="shared" si="44"/>
        <v>0</v>
      </c>
      <c r="DB39" s="50">
        <f>SUM(DB35:DB38)</f>
        <v>0</v>
      </c>
      <c r="DC39" s="50">
        <f t="shared" ref="DC39:DH39" si="125">SUM(DC35:DC38)</f>
        <v>0</v>
      </c>
      <c r="DD39" s="50">
        <f t="shared" si="125"/>
        <v>0</v>
      </c>
      <c r="DE39" s="50">
        <f t="shared" si="125"/>
        <v>0</v>
      </c>
      <c r="DF39" s="50">
        <f t="shared" si="125"/>
        <v>0</v>
      </c>
      <c r="DG39" s="50">
        <f t="shared" si="125"/>
        <v>0</v>
      </c>
      <c r="DH39" s="50">
        <f t="shared" si="125"/>
        <v>0</v>
      </c>
      <c r="DI39" s="50">
        <f t="shared" si="45"/>
        <v>0</v>
      </c>
      <c r="DJ39" s="50">
        <f>SUM(DJ35:DJ38)</f>
        <v>0</v>
      </c>
      <c r="DK39" s="50">
        <f t="shared" ref="DK39:DP39" si="126">SUM(DK35:DK38)</f>
        <v>0</v>
      </c>
      <c r="DL39" s="50">
        <f t="shared" si="126"/>
        <v>0</v>
      </c>
      <c r="DM39" s="50">
        <f t="shared" si="126"/>
        <v>0</v>
      </c>
      <c r="DN39" s="50">
        <f t="shared" si="126"/>
        <v>0</v>
      </c>
      <c r="DO39" s="50">
        <f t="shared" si="126"/>
        <v>0</v>
      </c>
      <c r="DP39" s="50">
        <f t="shared" si="126"/>
        <v>0</v>
      </c>
      <c r="DQ39" s="50">
        <f t="shared" si="46"/>
        <v>0</v>
      </c>
      <c r="DR39" s="50">
        <f>SUM(DR35:DR38)</f>
        <v>0</v>
      </c>
      <c r="DS39" s="50">
        <f t="shared" ref="DS39:DX39" si="127">SUM(DS35:DS38)</f>
        <v>0</v>
      </c>
      <c r="DT39" s="50">
        <f t="shared" si="127"/>
        <v>0</v>
      </c>
      <c r="DU39" s="50">
        <f t="shared" si="127"/>
        <v>0</v>
      </c>
      <c r="DV39" s="50">
        <f t="shared" si="127"/>
        <v>0</v>
      </c>
      <c r="DW39" s="50">
        <f t="shared" si="127"/>
        <v>0</v>
      </c>
      <c r="DX39" s="50">
        <f t="shared" si="127"/>
        <v>0</v>
      </c>
      <c r="DY39" s="50">
        <f t="shared" si="47"/>
        <v>0</v>
      </c>
    </row>
    <row r="40" spans="1:129" hidden="1" x14ac:dyDescent="0.25">
      <c r="A40" s="48">
        <v>0.5</v>
      </c>
      <c r="B40" s="49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50">
        <f t="shared" si="32"/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49">
        <v>0</v>
      </c>
      <c r="P40" s="49">
        <v>0</v>
      </c>
      <c r="Q40" s="50">
        <f t="shared" si="33"/>
        <v>0</v>
      </c>
      <c r="R40" s="49">
        <v>0</v>
      </c>
      <c r="S40" s="49">
        <v>0</v>
      </c>
      <c r="T40" s="49">
        <v>0</v>
      </c>
      <c r="U40" s="49">
        <v>0</v>
      </c>
      <c r="V40" s="49">
        <v>0</v>
      </c>
      <c r="W40" s="49">
        <v>0</v>
      </c>
      <c r="X40" s="49">
        <v>0</v>
      </c>
      <c r="Y40" s="50">
        <f t="shared" si="34"/>
        <v>0</v>
      </c>
      <c r="Z40" s="49">
        <v>0</v>
      </c>
      <c r="AA40" s="49">
        <v>0</v>
      </c>
      <c r="AB40" s="49">
        <v>0</v>
      </c>
      <c r="AC40" s="49">
        <v>0</v>
      </c>
      <c r="AD40" s="49">
        <v>0</v>
      </c>
      <c r="AE40" s="49">
        <v>0</v>
      </c>
      <c r="AF40" s="49">
        <v>0</v>
      </c>
      <c r="AG40" s="50">
        <f t="shared" si="35"/>
        <v>0</v>
      </c>
      <c r="AH40" s="49">
        <v>0</v>
      </c>
      <c r="AI40" s="49">
        <v>0</v>
      </c>
      <c r="AJ40" s="49">
        <v>0</v>
      </c>
      <c r="AK40" s="49">
        <v>0</v>
      </c>
      <c r="AL40" s="49">
        <v>0</v>
      </c>
      <c r="AM40" s="49">
        <v>0</v>
      </c>
      <c r="AN40" s="49">
        <v>0</v>
      </c>
      <c r="AO40" s="50">
        <f t="shared" si="36"/>
        <v>0</v>
      </c>
      <c r="AP40" s="49">
        <v>0</v>
      </c>
      <c r="AQ40" s="49">
        <v>0</v>
      </c>
      <c r="AR40" s="49">
        <v>0</v>
      </c>
      <c r="AS40" s="49">
        <v>0</v>
      </c>
      <c r="AT40" s="49">
        <v>0</v>
      </c>
      <c r="AU40" s="49">
        <v>0</v>
      </c>
      <c r="AV40" s="49">
        <v>0</v>
      </c>
      <c r="AW40" s="50">
        <f t="shared" si="37"/>
        <v>0</v>
      </c>
      <c r="AX40" s="49">
        <v>0</v>
      </c>
      <c r="AY40" s="49">
        <v>0</v>
      </c>
      <c r="AZ40" s="49">
        <v>0</v>
      </c>
      <c r="BA40" s="49">
        <v>0</v>
      </c>
      <c r="BB40" s="49">
        <v>0</v>
      </c>
      <c r="BC40" s="49">
        <v>0</v>
      </c>
      <c r="BD40" s="49">
        <v>0</v>
      </c>
      <c r="BE40" s="50">
        <f t="shared" si="38"/>
        <v>0</v>
      </c>
      <c r="BF40" s="49">
        <v>0</v>
      </c>
      <c r="BG40" s="49">
        <v>0</v>
      </c>
      <c r="BH40" s="49">
        <v>0</v>
      </c>
      <c r="BI40" s="49">
        <v>0</v>
      </c>
      <c r="BJ40" s="49">
        <v>0</v>
      </c>
      <c r="BK40" s="49">
        <v>0</v>
      </c>
      <c r="BL40" s="49">
        <v>0</v>
      </c>
      <c r="BM40" s="50">
        <f t="shared" si="39"/>
        <v>0</v>
      </c>
      <c r="BN40" s="49">
        <v>0</v>
      </c>
      <c r="BO40" s="49">
        <v>0</v>
      </c>
      <c r="BP40" s="49">
        <v>0</v>
      </c>
      <c r="BQ40" s="49">
        <v>0</v>
      </c>
      <c r="BR40" s="49">
        <v>0</v>
      </c>
      <c r="BS40" s="49">
        <v>0</v>
      </c>
      <c r="BT40" s="49">
        <v>0</v>
      </c>
      <c r="BU40" s="50">
        <f t="shared" si="40"/>
        <v>0</v>
      </c>
      <c r="BV40" s="49">
        <v>0</v>
      </c>
      <c r="BW40" s="49">
        <v>0</v>
      </c>
      <c r="BX40" s="49">
        <v>0</v>
      </c>
      <c r="BY40" s="49">
        <v>0</v>
      </c>
      <c r="BZ40" s="49">
        <v>0</v>
      </c>
      <c r="CA40" s="49">
        <v>0</v>
      </c>
      <c r="CB40" s="49">
        <v>0</v>
      </c>
      <c r="CC40" s="50">
        <f t="shared" si="41"/>
        <v>0</v>
      </c>
      <c r="CD40" s="49">
        <v>0</v>
      </c>
      <c r="CE40" s="49">
        <v>0</v>
      </c>
      <c r="CF40" s="49">
        <v>0</v>
      </c>
      <c r="CG40" s="49">
        <v>0</v>
      </c>
      <c r="CH40" s="49">
        <v>0</v>
      </c>
      <c r="CI40" s="49">
        <v>0</v>
      </c>
      <c r="CJ40" s="49">
        <v>0</v>
      </c>
      <c r="CK40" s="50">
        <f t="shared" si="42"/>
        <v>0</v>
      </c>
      <c r="CL40" s="49">
        <v>0</v>
      </c>
      <c r="CM40" s="49">
        <v>0</v>
      </c>
      <c r="CN40" s="49">
        <v>0</v>
      </c>
      <c r="CO40" s="49">
        <v>0</v>
      </c>
      <c r="CP40" s="49">
        <v>0</v>
      </c>
      <c r="CQ40" s="49">
        <v>0</v>
      </c>
      <c r="CR40" s="49">
        <v>0</v>
      </c>
      <c r="CS40" s="50">
        <f t="shared" si="43"/>
        <v>0</v>
      </c>
      <c r="CT40" s="49">
        <v>0</v>
      </c>
      <c r="CU40" s="49">
        <v>0</v>
      </c>
      <c r="CV40" s="49">
        <v>0</v>
      </c>
      <c r="CW40" s="49">
        <v>0</v>
      </c>
      <c r="CX40" s="49">
        <v>0</v>
      </c>
      <c r="CY40" s="49">
        <v>0</v>
      </c>
      <c r="CZ40" s="49">
        <v>0</v>
      </c>
      <c r="DA40" s="50">
        <f t="shared" si="44"/>
        <v>0</v>
      </c>
      <c r="DB40" s="49">
        <v>0</v>
      </c>
      <c r="DC40" s="49">
        <v>0</v>
      </c>
      <c r="DD40" s="49">
        <v>0</v>
      </c>
      <c r="DE40" s="49">
        <v>0</v>
      </c>
      <c r="DF40" s="49">
        <v>0</v>
      </c>
      <c r="DG40" s="49">
        <v>0</v>
      </c>
      <c r="DH40" s="49">
        <v>0</v>
      </c>
      <c r="DI40" s="50">
        <f t="shared" si="45"/>
        <v>0</v>
      </c>
      <c r="DJ40" s="49">
        <v>0</v>
      </c>
      <c r="DK40" s="49">
        <v>0</v>
      </c>
      <c r="DL40" s="49">
        <v>0</v>
      </c>
      <c r="DM40" s="49">
        <v>0</v>
      </c>
      <c r="DN40" s="49">
        <v>0</v>
      </c>
      <c r="DO40" s="49">
        <v>0</v>
      </c>
      <c r="DP40" s="49">
        <v>0</v>
      </c>
      <c r="DQ40" s="50">
        <f t="shared" si="46"/>
        <v>0</v>
      </c>
      <c r="DR40" s="49">
        <v>0</v>
      </c>
      <c r="DS40" s="49">
        <v>0</v>
      </c>
      <c r="DT40" s="49">
        <v>0</v>
      </c>
      <c r="DU40" s="49">
        <v>0</v>
      </c>
      <c r="DV40" s="49">
        <v>0</v>
      </c>
      <c r="DW40" s="49">
        <v>0</v>
      </c>
      <c r="DX40" s="49">
        <v>0</v>
      </c>
      <c r="DY40" s="50">
        <f t="shared" si="47"/>
        <v>0</v>
      </c>
    </row>
    <row r="41" spans="1:129" hidden="1" x14ac:dyDescent="0.25">
      <c r="A41" s="48">
        <v>0.51041666666666596</v>
      </c>
      <c r="B41" s="49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50">
        <f t="shared" si="32"/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49">
        <v>0</v>
      </c>
      <c r="P41" s="49">
        <v>0</v>
      </c>
      <c r="Q41" s="50">
        <f t="shared" si="33"/>
        <v>0</v>
      </c>
      <c r="R41" s="49">
        <v>0</v>
      </c>
      <c r="S41" s="49">
        <v>0</v>
      </c>
      <c r="T41" s="49">
        <v>0</v>
      </c>
      <c r="U41" s="49">
        <v>0</v>
      </c>
      <c r="V41" s="49">
        <v>0</v>
      </c>
      <c r="W41" s="49">
        <v>0</v>
      </c>
      <c r="X41" s="49">
        <v>0</v>
      </c>
      <c r="Y41" s="50">
        <f t="shared" si="34"/>
        <v>0</v>
      </c>
      <c r="Z41" s="49">
        <v>0</v>
      </c>
      <c r="AA41" s="49">
        <v>0</v>
      </c>
      <c r="AB41" s="49">
        <v>0</v>
      </c>
      <c r="AC41" s="49">
        <v>0</v>
      </c>
      <c r="AD41" s="49">
        <v>0</v>
      </c>
      <c r="AE41" s="49">
        <v>0</v>
      </c>
      <c r="AF41" s="49">
        <v>0</v>
      </c>
      <c r="AG41" s="50">
        <f t="shared" si="35"/>
        <v>0</v>
      </c>
      <c r="AH41" s="49">
        <v>0</v>
      </c>
      <c r="AI41" s="49">
        <v>0</v>
      </c>
      <c r="AJ41" s="49">
        <v>0</v>
      </c>
      <c r="AK41" s="49">
        <v>0</v>
      </c>
      <c r="AL41" s="49">
        <v>0</v>
      </c>
      <c r="AM41" s="49">
        <v>0</v>
      </c>
      <c r="AN41" s="49">
        <v>0</v>
      </c>
      <c r="AO41" s="50">
        <f t="shared" si="36"/>
        <v>0</v>
      </c>
      <c r="AP41" s="49">
        <v>0</v>
      </c>
      <c r="AQ41" s="49">
        <v>0</v>
      </c>
      <c r="AR41" s="49">
        <v>0</v>
      </c>
      <c r="AS41" s="49">
        <v>0</v>
      </c>
      <c r="AT41" s="49">
        <v>0</v>
      </c>
      <c r="AU41" s="49">
        <v>0</v>
      </c>
      <c r="AV41" s="49">
        <v>0</v>
      </c>
      <c r="AW41" s="50">
        <f t="shared" si="37"/>
        <v>0</v>
      </c>
      <c r="AX41" s="49">
        <v>0</v>
      </c>
      <c r="AY41" s="49">
        <v>0</v>
      </c>
      <c r="AZ41" s="49">
        <v>0</v>
      </c>
      <c r="BA41" s="49">
        <v>0</v>
      </c>
      <c r="BB41" s="49">
        <v>0</v>
      </c>
      <c r="BC41" s="49">
        <v>0</v>
      </c>
      <c r="BD41" s="49">
        <v>0</v>
      </c>
      <c r="BE41" s="50">
        <f t="shared" si="38"/>
        <v>0</v>
      </c>
      <c r="BF41" s="49">
        <v>0</v>
      </c>
      <c r="BG41" s="49">
        <v>0</v>
      </c>
      <c r="BH41" s="49">
        <v>0</v>
      </c>
      <c r="BI41" s="49">
        <v>0</v>
      </c>
      <c r="BJ41" s="49">
        <v>0</v>
      </c>
      <c r="BK41" s="49">
        <v>0</v>
      </c>
      <c r="BL41" s="49">
        <v>0</v>
      </c>
      <c r="BM41" s="50">
        <f t="shared" si="39"/>
        <v>0</v>
      </c>
      <c r="BN41" s="49">
        <v>0</v>
      </c>
      <c r="BO41" s="49">
        <v>0</v>
      </c>
      <c r="BP41" s="49">
        <v>0</v>
      </c>
      <c r="BQ41" s="49">
        <v>0</v>
      </c>
      <c r="BR41" s="49">
        <v>0</v>
      </c>
      <c r="BS41" s="49">
        <v>0</v>
      </c>
      <c r="BT41" s="49">
        <v>0</v>
      </c>
      <c r="BU41" s="50">
        <f t="shared" si="40"/>
        <v>0</v>
      </c>
      <c r="BV41" s="49">
        <v>0</v>
      </c>
      <c r="BW41" s="49">
        <v>0</v>
      </c>
      <c r="BX41" s="49">
        <v>0</v>
      </c>
      <c r="BY41" s="49">
        <v>0</v>
      </c>
      <c r="BZ41" s="49">
        <v>0</v>
      </c>
      <c r="CA41" s="49">
        <v>0</v>
      </c>
      <c r="CB41" s="49">
        <v>0</v>
      </c>
      <c r="CC41" s="50">
        <f t="shared" si="41"/>
        <v>0</v>
      </c>
      <c r="CD41" s="49">
        <v>0</v>
      </c>
      <c r="CE41" s="49">
        <v>0</v>
      </c>
      <c r="CF41" s="49">
        <v>0</v>
      </c>
      <c r="CG41" s="49">
        <v>0</v>
      </c>
      <c r="CH41" s="49">
        <v>0</v>
      </c>
      <c r="CI41" s="49">
        <v>0</v>
      </c>
      <c r="CJ41" s="49">
        <v>0</v>
      </c>
      <c r="CK41" s="50">
        <f t="shared" si="42"/>
        <v>0</v>
      </c>
      <c r="CL41" s="49">
        <v>0</v>
      </c>
      <c r="CM41" s="49">
        <v>0</v>
      </c>
      <c r="CN41" s="49">
        <v>0</v>
      </c>
      <c r="CO41" s="49">
        <v>0</v>
      </c>
      <c r="CP41" s="49">
        <v>0</v>
      </c>
      <c r="CQ41" s="49">
        <v>0</v>
      </c>
      <c r="CR41" s="49">
        <v>0</v>
      </c>
      <c r="CS41" s="50">
        <f t="shared" si="43"/>
        <v>0</v>
      </c>
      <c r="CT41" s="49">
        <v>0</v>
      </c>
      <c r="CU41" s="49">
        <v>0</v>
      </c>
      <c r="CV41" s="49">
        <v>0</v>
      </c>
      <c r="CW41" s="49">
        <v>0</v>
      </c>
      <c r="CX41" s="49">
        <v>0</v>
      </c>
      <c r="CY41" s="49">
        <v>0</v>
      </c>
      <c r="CZ41" s="49">
        <v>0</v>
      </c>
      <c r="DA41" s="50">
        <f t="shared" si="44"/>
        <v>0</v>
      </c>
      <c r="DB41" s="49">
        <v>0</v>
      </c>
      <c r="DC41" s="49">
        <v>0</v>
      </c>
      <c r="DD41" s="49">
        <v>0</v>
      </c>
      <c r="DE41" s="49">
        <v>0</v>
      </c>
      <c r="DF41" s="49">
        <v>0</v>
      </c>
      <c r="DG41" s="49">
        <v>0</v>
      </c>
      <c r="DH41" s="49">
        <v>0</v>
      </c>
      <c r="DI41" s="50">
        <f t="shared" si="45"/>
        <v>0</v>
      </c>
      <c r="DJ41" s="49">
        <v>0</v>
      </c>
      <c r="DK41" s="49">
        <v>0</v>
      </c>
      <c r="DL41" s="49">
        <v>0</v>
      </c>
      <c r="DM41" s="49">
        <v>0</v>
      </c>
      <c r="DN41" s="49">
        <v>0</v>
      </c>
      <c r="DO41" s="49">
        <v>0</v>
      </c>
      <c r="DP41" s="49">
        <v>0</v>
      </c>
      <c r="DQ41" s="50">
        <f t="shared" si="46"/>
        <v>0</v>
      </c>
      <c r="DR41" s="49">
        <v>0</v>
      </c>
      <c r="DS41" s="49">
        <v>0</v>
      </c>
      <c r="DT41" s="49">
        <v>0</v>
      </c>
      <c r="DU41" s="49">
        <v>0</v>
      </c>
      <c r="DV41" s="49">
        <v>0</v>
      </c>
      <c r="DW41" s="49">
        <v>0</v>
      </c>
      <c r="DX41" s="49">
        <v>0</v>
      </c>
      <c r="DY41" s="50">
        <f t="shared" si="47"/>
        <v>0</v>
      </c>
    </row>
    <row r="42" spans="1:129" hidden="1" x14ac:dyDescent="0.25">
      <c r="A42" s="48">
        <v>0.52083333333333304</v>
      </c>
      <c r="B42" s="49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50">
        <f t="shared" si="32"/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49">
        <v>0</v>
      </c>
      <c r="P42" s="49">
        <v>0</v>
      </c>
      <c r="Q42" s="50">
        <f t="shared" si="33"/>
        <v>0</v>
      </c>
      <c r="R42" s="49">
        <v>0</v>
      </c>
      <c r="S42" s="49">
        <v>0</v>
      </c>
      <c r="T42" s="49">
        <v>0</v>
      </c>
      <c r="U42" s="49">
        <v>0</v>
      </c>
      <c r="V42" s="49">
        <v>0</v>
      </c>
      <c r="W42" s="49">
        <v>0</v>
      </c>
      <c r="X42" s="49">
        <v>0</v>
      </c>
      <c r="Y42" s="50">
        <f t="shared" si="34"/>
        <v>0</v>
      </c>
      <c r="Z42" s="49">
        <v>0</v>
      </c>
      <c r="AA42" s="49">
        <v>0</v>
      </c>
      <c r="AB42" s="49">
        <v>0</v>
      </c>
      <c r="AC42" s="49">
        <v>0</v>
      </c>
      <c r="AD42" s="49">
        <v>0</v>
      </c>
      <c r="AE42" s="49">
        <v>0</v>
      </c>
      <c r="AF42" s="49">
        <v>0</v>
      </c>
      <c r="AG42" s="50">
        <f t="shared" si="35"/>
        <v>0</v>
      </c>
      <c r="AH42" s="49">
        <v>0</v>
      </c>
      <c r="AI42" s="49">
        <v>0</v>
      </c>
      <c r="AJ42" s="49">
        <v>0</v>
      </c>
      <c r="AK42" s="49">
        <v>0</v>
      </c>
      <c r="AL42" s="49">
        <v>0</v>
      </c>
      <c r="AM42" s="49">
        <v>0</v>
      </c>
      <c r="AN42" s="49">
        <v>0</v>
      </c>
      <c r="AO42" s="50">
        <f t="shared" si="36"/>
        <v>0</v>
      </c>
      <c r="AP42" s="49">
        <v>0</v>
      </c>
      <c r="AQ42" s="49">
        <v>0</v>
      </c>
      <c r="AR42" s="49">
        <v>0</v>
      </c>
      <c r="AS42" s="49">
        <v>0</v>
      </c>
      <c r="AT42" s="49">
        <v>0</v>
      </c>
      <c r="AU42" s="49">
        <v>0</v>
      </c>
      <c r="AV42" s="49">
        <v>0</v>
      </c>
      <c r="AW42" s="50">
        <f t="shared" si="37"/>
        <v>0</v>
      </c>
      <c r="AX42" s="49">
        <v>0</v>
      </c>
      <c r="AY42" s="49">
        <v>0</v>
      </c>
      <c r="AZ42" s="49">
        <v>0</v>
      </c>
      <c r="BA42" s="49">
        <v>0</v>
      </c>
      <c r="BB42" s="49">
        <v>0</v>
      </c>
      <c r="BC42" s="49">
        <v>0</v>
      </c>
      <c r="BD42" s="49">
        <v>0</v>
      </c>
      <c r="BE42" s="50">
        <f t="shared" si="38"/>
        <v>0</v>
      </c>
      <c r="BF42" s="49">
        <v>0</v>
      </c>
      <c r="BG42" s="49">
        <v>0</v>
      </c>
      <c r="BH42" s="49">
        <v>0</v>
      </c>
      <c r="BI42" s="49">
        <v>0</v>
      </c>
      <c r="BJ42" s="49">
        <v>0</v>
      </c>
      <c r="BK42" s="49">
        <v>0</v>
      </c>
      <c r="BL42" s="49">
        <v>0</v>
      </c>
      <c r="BM42" s="50">
        <f t="shared" si="39"/>
        <v>0</v>
      </c>
      <c r="BN42" s="49">
        <v>0</v>
      </c>
      <c r="BO42" s="49">
        <v>0</v>
      </c>
      <c r="BP42" s="49">
        <v>0</v>
      </c>
      <c r="BQ42" s="49">
        <v>0</v>
      </c>
      <c r="BR42" s="49">
        <v>0</v>
      </c>
      <c r="BS42" s="49">
        <v>0</v>
      </c>
      <c r="BT42" s="49">
        <v>0</v>
      </c>
      <c r="BU42" s="50">
        <f t="shared" si="40"/>
        <v>0</v>
      </c>
      <c r="BV42" s="49">
        <v>0</v>
      </c>
      <c r="BW42" s="49">
        <v>0</v>
      </c>
      <c r="BX42" s="49">
        <v>0</v>
      </c>
      <c r="BY42" s="49">
        <v>0</v>
      </c>
      <c r="BZ42" s="49">
        <v>0</v>
      </c>
      <c r="CA42" s="49">
        <v>0</v>
      </c>
      <c r="CB42" s="49">
        <v>0</v>
      </c>
      <c r="CC42" s="50">
        <f t="shared" si="41"/>
        <v>0</v>
      </c>
      <c r="CD42" s="49">
        <v>0</v>
      </c>
      <c r="CE42" s="49">
        <v>0</v>
      </c>
      <c r="CF42" s="49">
        <v>0</v>
      </c>
      <c r="CG42" s="49">
        <v>0</v>
      </c>
      <c r="CH42" s="49">
        <v>0</v>
      </c>
      <c r="CI42" s="49">
        <v>0</v>
      </c>
      <c r="CJ42" s="49">
        <v>0</v>
      </c>
      <c r="CK42" s="50">
        <f t="shared" si="42"/>
        <v>0</v>
      </c>
      <c r="CL42" s="49">
        <v>0</v>
      </c>
      <c r="CM42" s="49">
        <v>0</v>
      </c>
      <c r="CN42" s="49">
        <v>0</v>
      </c>
      <c r="CO42" s="49">
        <v>0</v>
      </c>
      <c r="CP42" s="49">
        <v>0</v>
      </c>
      <c r="CQ42" s="49">
        <v>0</v>
      </c>
      <c r="CR42" s="49">
        <v>0</v>
      </c>
      <c r="CS42" s="50">
        <f t="shared" si="43"/>
        <v>0</v>
      </c>
      <c r="CT42" s="49">
        <v>0</v>
      </c>
      <c r="CU42" s="49">
        <v>0</v>
      </c>
      <c r="CV42" s="49">
        <v>0</v>
      </c>
      <c r="CW42" s="49">
        <v>0</v>
      </c>
      <c r="CX42" s="49">
        <v>0</v>
      </c>
      <c r="CY42" s="49">
        <v>0</v>
      </c>
      <c r="CZ42" s="49">
        <v>0</v>
      </c>
      <c r="DA42" s="50">
        <f t="shared" si="44"/>
        <v>0</v>
      </c>
      <c r="DB42" s="49">
        <v>0</v>
      </c>
      <c r="DC42" s="49">
        <v>0</v>
      </c>
      <c r="DD42" s="49">
        <v>0</v>
      </c>
      <c r="DE42" s="49">
        <v>0</v>
      </c>
      <c r="DF42" s="49">
        <v>0</v>
      </c>
      <c r="DG42" s="49">
        <v>0</v>
      </c>
      <c r="DH42" s="49">
        <v>0</v>
      </c>
      <c r="DI42" s="50">
        <f t="shared" si="45"/>
        <v>0</v>
      </c>
      <c r="DJ42" s="49">
        <v>0</v>
      </c>
      <c r="DK42" s="49">
        <v>0</v>
      </c>
      <c r="DL42" s="49">
        <v>0</v>
      </c>
      <c r="DM42" s="49">
        <v>0</v>
      </c>
      <c r="DN42" s="49">
        <v>0</v>
      </c>
      <c r="DO42" s="49">
        <v>0</v>
      </c>
      <c r="DP42" s="49">
        <v>0</v>
      </c>
      <c r="DQ42" s="50">
        <f t="shared" si="46"/>
        <v>0</v>
      </c>
      <c r="DR42" s="49">
        <v>0</v>
      </c>
      <c r="DS42" s="49">
        <v>0</v>
      </c>
      <c r="DT42" s="49">
        <v>0</v>
      </c>
      <c r="DU42" s="49">
        <v>0</v>
      </c>
      <c r="DV42" s="49">
        <v>0</v>
      </c>
      <c r="DW42" s="49">
        <v>0</v>
      </c>
      <c r="DX42" s="49">
        <v>0</v>
      </c>
      <c r="DY42" s="50">
        <f t="shared" si="47"/>
        <v>0</v>
      </c>
    </row>
    <row r="43" spans="1:129" hidden="1" x14ac:dyDescent="0.25">
      <c r="A43" s="48">
        <v>0.53125</v>
      </c>
      <c r="B43" s="49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50">
        <f t="shared" si="32"/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50">
        <f t="shared" si="33"/>
        <v>0</v>
      </c>
      <c r="R43" s="49">
        <v>0</v>
      </c>
      <c r="S43" s="49">
        <v>0</v>
      </c>
      <c r="T43" s="49">
        <v>0</v>
      </c>
      <c r="U43" s="49">
        <v>0</v>
      </c>
      <c r="V43" s="49">
        <v>0</v>
      </c>
      <c r="W43" s="49">
        <v>0</v>
      </c>
      <c r="X43" s="49">
        <v>0</v>
      </c>
      <c r="Y43" s="50">
        <f t="shared" si="34"/>
        <v>0</v>
      </c>
      <c r="Z43" s="49">
        <v>0</v>
      </c>
      <c r="AA43" s="49">
        <v>0</v>
      </c>
      <c r="AB43" s="49">
        <v>0</v>
      </c>
      <c r="AC43" s="49">
        <v>0</v>
      </c>
      <c r="AD43" s="49">
        <v>0</v>
      </c>
      <c r="AE43" s="49">
        <v>0</v>
      </c>
      <c r="AF43" s="49">
        <v>0</v>
      </c>
      <c r="AG43" s="50">
        <f t="shared" si="35"/>
        <v>0</v>
      </c>
      <c r="AH43" s="49">
        <v>0</v>
      </c>
      <c r="AI43" s="49">
        <v>0</v>
      </c>
      <c r="AJ43" s="49">
        <v>0</v>
      </c>
      <c r="AK43" s="49">
        <v>0</v>
      </c>
      <c r="AL43" s="49">
        <v>0</v>
      </c>
      <c r="AM43" s="49">
        <v>0</v>
      </c>
      <c r="AN43" s="49">
        <v>0</v>
      </c>
      <c r="AO43" s="50">
        <f t="shared" si="36"/>
        <v>0</v>
      </c>
      <c r="AP43" s="49">
        <v>0</v>
      </c>
      <c r="AQ43" s="49">
        <v>0</v>
      </c>
      <c r="AR43" s="49">
        <v>0</v>
      </c>
      <c r="AS43" s="49">
        <v>0</v>
      </c>
      <c r="AT43" s="49">
        <v>0</v>
      </c>
      <c r="AU43" s="49">
        <v>0</v>
      </c>
      <c r="AV43" s="49">
        <v>0</v>
      </c>
      <c r="AW43" s="50">
        <f t="shared" si="37"/>
        <v>0</v>
      </c>
      <c r="AX43" s="49">
        <v>0</v>
      </c>
      <c r="AY43" s="49">
        <v>0</v>
      </c>
      <c r="AZ43" s="49">
        <v>0</v>
      </c>
      <c r="BA43" s="49">
        <v>0</v>
      </c>
      <c r="BB43" s="49">
        <v>0</v>
      </c>
      <c r="BC43" s="49">
        <v>0</v>
      </c>
      <c r="BD43" s="49">
        <v>0</v>
      </c>
      <c r="BE43" s="50">
        <f t="shared" si="38"/>
        <v>0</v>
      </c>
      <c r="BF43" s="49">
        <v>0</v>
      </c>
      <c r="BG43" s="49">
        <v>0</v>
      </c>
      <c r="BH43" s="49">
        <v>0</v>
      </c>
      <c r="BI43" s="49">
        <v>0</v>
      </c>
      <c r="BJ43" s="49">
        <v>0</v>
      </c>
      <c r="BK43" s="49">
        <v>0</v>
      </c>
      <c r="BL43" s="49">
        <v>0</v>
      </c>
      <c r="BM43" s="50">
        <f t="shared" si="39"/>
        <v>0</v>
      </c>
      <c r="BN43" s="49">
        <v>0</v>
      </c>
      <c r="BO43" s="49">
        <v>0</v>
      </c>
      <c r="BP43" s="49">
        <v>0</v>
      </c>
      <c r="BQ43" s="49">
        <v>0</v>
      </c>
      <c r="BR43" s="49">
        <v>0</v>
      </c>
      <c r="BS43" s="49">
        <v>0</v>
      </c>
      <c r="BT43" s="49">
        <v>0</v>
      </c>
      <c r="BU43" s="50">
        <f t="shared" si="40"/>
        <v>0</v>
      </c>
      <c r="BV43" s="49">
        <v>0</v>
      </c>
      <c r="BW43" s="49">
        <v>0</v>
      </c>
      <c r="BX43" s="49">
        <v>0</v>
      </c>
      <c r="BY43" s="49">
        <v>0</v>
      </c>
      <c r="BZ43" s="49">
        <v>0</v>
      </c>
      <c r="CA43" s="49">
        <v>0</v>
      </c>
      <c r="CB43" s="49">
        <v>0</v>
      </c>
      <c r="CC43" s="50">
        <f t="shared" si="41"/>
        <v>0</v>
      </c>
      <c r="CD43" s="49">
        <v>0</v>
      </c>
      <c r="CE43" s="49">
        <v>0</v>
      </c>
      <c r="CF43" s="49">
        <v>0</v>
      </c>
      <c r="CG43" s="49">
        <v>0</v>
      </c>
      <c r="CH43" s="49">
        <v>0</v>
      </c>
      <c r="CI43" s="49">
        <v>0</v>
      </c>
      <c r="CJ43" s="49">
        <v>0</v>
      </c>
      <c r="CK43" s="50">
        <f t="shared" si="42"/>
        <v>0</v>
      </c>
      <c r="CL43" s="49">
        <v>0</v>
      </c>
      <c r="CM43" s="49">
        <v>0</v>
      </c>
      <c r="CN43" s="49">
        <v>0</v>
      </c>
      <c r="CO43" s="49">
        <v>0</v>
      </c>
      <c r="CP43" s="49">
        <v>0</v>
      </c>
      <c r="CQ43" s="49">
        <v>0</v>
      </c>
      <c r="CR43" s="49">
        <v>0</v>
      </c>
      <c r="CS43" s="50">
        <f t="shared" si="43"/>
        <v>0</v>
      </c>
      <c r="CT43" s="49">
        <v>0</v>
      </c>
      <c r="CU43" s="49">
        <v>0</v>
      </c>
      <c r="CV43" s="49">
        <v>0</v>
      </c>
      <c r="CW43" s="49">
        <v>0</v>
      </c>
      <c r="CX43" s="49">
        <v>0</v>
      </c>
      <c r="CY43" s="49">
        <v>0</v>
      </c>
      <c r="CZ43" s="49">
        <v>0</v>
      </c>
      <c r="DA43" s="50">
        <f t="shared" si="44"/>
        <v>0</v>
      </c>
      <c r="DB43" s="49">
        <v>0</v>
      </c>
      <c r="DC43" s="49">
        <v>0</v>
      </c>
      <c r="DD43" s="49">
        <v>0</v>
      </c>
      <c r="DE43" s="49">
        <v>0</v>
      </c>
      <c r="DF43" s="49">
        <v>0</v>
      </c>
      <c r="DG43" s="49">
        <v>0</v>
      </c>
      <c r="DH43" s="49">
        <v>0</v>
      </c>
      <c r="DI43" s="50">
        <f t="shared" si="45"/>
        <v>0</v>
      </c>
      <c r="DJ43" s="49">
        <v>0</v>
      </c>
      <c r="DK43" s="49">
        <v>0</v>
      </c>
      <c r="DL43" s="49">
        <v>0</v>
      </c>
      <c r="DM43" s="49">
        <v>0</v>
      </c>
      <c r="DN43" s="49">
        <v>0</v>
      </c>
      <c r="DO43" s="49">
        <v>0</v>
      </c>
      <c r="DP43" s="49">
        <v>0</v>
      </c>
      <c r="DQ43" s="50">
        <f t="shared" si="46"/>
        <v>0</v>
      </c>
      <c r="DR43" s="49">
        <v>0</v>
      </c>
      <c r="DS43" s="49">
        <v>0</v>
      </c>
      <c r="DT43" s="49">
        <v>0</v>
      </c>
      <c r="DU43" s="49">
        <v>0</v>
      </c>
      <c r="DV43" s="49">
        <v>0</v>
      </c>
      <c r="DW43" s="49">
        <v>0</v>
      </c>
      <c r="DX43" s="49">
        <v>0</v>
      </c>
      <c r="DY43" s="50">
        <f t="shared" si="47"/>
        <v>0</v>
      </c>
    </row>
    <row r="44" spans="1:129" hidden="1" x14ac:dyDescent="0.25">
      <c r="A44" s="51" t="s">
        <v>14</v>
      </c>
      <c r="B44" s="50">
        <f>SUM(B40:B43)</f>
        <v>0</v>
      </c>
      <c r="C44" s="50">
        <f t="shared" ref="C44:H44" si="128">SUM(C40:C43)</f>
        <v>0</v>
      </c>
      <c r="D44" s="50">
        <f t="shared" si="128"/>
        <v>0</v>
      </c>
      <c r="E44" s="50">
        <f t="shared" si="128"/>
        <v>0</v>
      </c>
      <c r="F44" s="50">
        <f t="shared" si="128"/>
        <v>0</v>
      </c>
      <c r="G44" s="50">
        <f t="shared" si="128"/>
        <v>0</v>
      </c>
      <c r="H44" s="50">
        <f t="shared" si="128"/>
        <v>0</v>
      </c>
      <c r="I44" s="50">
        <f t="shared" si="32"/>
        <v>0</v>
      </c>
      <c r="J44" s="50">
        <f>SUM(J40:J43)</f>
        <v>0</v>
      </c>
      <c r="K44" s="50">
        <f t="shared" ref="K44:P44" si="129">SUM(K40:K43)</f>
        <v>0</v>
      </c>
      <c r="L44" s="50">
        <f t="shared" si="129"/>
        <v>0</v>
      </c>
      <c r="M44" s="50">
        <f t="shared" si="129"/>
        <v>0</v>
      </c>
      <c r="N44" s="50">
        <f t="shared" si="129"/>
        <v>0</v>
      </c>
      <c r="O44" s="50">
        <f t="shared" si="129"/>
        <v>0</v>
      </c>
      <c r="P44" s="50">
        <f t="shared" si="129"/>
        <v>0</v>
      </c>
      <c r="Q44" s="50">
        <f t="shared" si="33"/>
        <v>0</v>
      </c>
      <c r="R44" s="50">
        <f>SUM(R40:R43)</f>
        <v>0</v>
      </c>
      <c r="S44" s="50">
        <f t="shared" ref="S44:X44" si="130">SUM(S40:S43)</f>
        <v>0</v>
      </c>
      <c r="T44" s="50">
        <f t="shared" si="130"/>
        <v>0</v>
      </c>
      <c r="U44" s="50">
        <f t="shared" si="130"/>
        <v>0</v>
      </c>
      <c r="V44" s="50">
        <f t="shared" si="130"/>
        <v>0</v>
      </c>
      <c r="W44" s="50">
        <f t="shared" si="130"/>
        <v>0</v>
      </c>
      <c r="X44" s="50">
        <f t="shared" si="130"/>
        <v>0</v>
      </c>
      <c r="Y44" s="50">
        <f t="shared" si="34"/>
        <v>0</v>
      </c>
      <c r="Z44" s="50">
        <f>SUM(Z40:Z43)</f>
        <v>0</v>
      </c>
      <c r="AA44" s="50">
        <f t="shared" ref="AA44:AF44" si="131">SUM(AA40:AA43)</f>
        <v>0</v>
      </c>
      <c r="AB44" s="50">
        <f t="shared" si="131"/>
        <v>0</v>
      </c>
      <c r="AC44" s="50">
        <f t="shared" si="131"/>
        <v>0</v>
      </c>
      <c r="AD44" s="50">
        <f t="shared" si="131"/>
        <v>0</v>
      </c>
      <c r="AE44" s="50">
        <f t="shared" si="131"/>
        <v>0</v>
      </c>
      <c r="AF44" s="50">
        <f t="shared" si="131"/>
        <v>0</v>
      </c>
      <c r="AG44" s="50">
        <f t="shared" si="35"/>
        <v>0</v>
      </c>
      <c r="AH44" s="50">
        <f>SUM(AH40:AH43)</f>
        <v>0</v>
      </c>
      <c r="AI44" s="50">
        <f t="shared" ref="AI44:AN44" si="132">SUM(AI40:AI43)</f>
        <v>0</v>
      </c>
      <c r="AJ44" s="50">
        <f t="shared" si="132"/>
        <v>0</v>
      </c>
      <c r="AK44" s="50">
        <f t="shared" si="132"/>
        <v>0</v>
      </c>
      <c r="AL44" s="50">
        <f t="shared" si="132"/>
        <v>0</v>
      </c>
      <c r="AM44" s="50">
        <f t="shared" si="132"/>
        <v>0</v>
      </c>
      <c r="AN44" s="50">
        <f t="shared" si="132"/>
        <v>0</v>
      </c>
      <c r="AO44" s="50">
        <f t="shared" si="36"/>
        <v>0</v>
      </c>
      <c r="AP44" s="50">
        <f>SUM(AP40:AP43)</f>
        <v>0</v>
      </c>
      <c r="AQ44" s="50">
        <f t="shared" ref="AQ44:AV44" si="133">SUM(AQ40:AQ43)</f>
        <v>0</v>
      </c>
      <c r="AR44" s="50">
        <f t="shared" si="133"/>
        <v>0</v>
      </c>
      <c r="AS44" s="50">
        <f t="shared" si="133"/>
        <v>0</v>
      </c>
      <c r="AT44" s="50">
        <f t="shared" si="133"/>
        <v>0</v>
      </c>
      <c r="AU44" s="50">
        <f t="shared" si="133"/>
        <v>0</v>
      </c>
      <c r="AV44" s="50">
        <f t="shared" si="133"/>
        <v>0</v>
      </c>
      <c r="AW44" s="50">
        <f t="shared" si="37"/>
        <v>0</v>
      </c>
      <c r="AX44" s="50">
        <f>SUM(AX40:AX43)</f>
        <v>0</v>
      </c>
      <c r="AY44" s="50">
        <f t="shared" ref="AY44:BD44" si="134">SUM(AY40:AY43)</f>
        <v>0</v>
      </c>
      <c r="AZ44" s="50">
        <f t="shared" si="134"/>
        <v>0</v>
      </c>
      <c r="BA44" s="50">
        <f t="shared" si="134"/>
        <v>0</v>
      </c>
      <c r="BB44" s="50">
        <f t="shared" si="134"/>
        <v>0</v>
      </c>
      <c r="BC44" s="50">
        <f t="shared" si="134"/>
        <v>0</v>
      </c>
      <c r="BD44" s="50">
        <f t="shared" si="134"/>
        <v>0</v>
      </c>
      <c r="BE44" s="50">
        <f t="shared" si="38"/>
        <v>0</v>
      </c>
      <c r="BF44" s="50">
        <f>SUM(BF40:BF43)</f>
        <v>0</v>
      </c>
      <c r="BG44" s="50">
        <f t="shared" ref="BG44:BL44" si="135">SUM(BG40:BG43)</f>
        <v>0</v>
      </c>
      <c r="BH44" s="50">
        <f t="shared" si="135"/>
        <v>0</v>
      </c>
      <c r="BI44" s="50">
        <f t="shared" si="135"/>
        <v>0</v>
      </c>
      <c r="BJ44" s="50">
        <f t="shared" si="135"/>
        <v>0</v>
      </c>
      <c r="BK44" s="50">
        <f t="shared" si="135"/>
        <v>0</v>
      </c>
      <c r="BL44" s="50">
        <f t="shared" si="135"/>
        <v>0</v>
      </c>
      <c r="BM44" s="50">
        <f t="shared" si="39"/>
        <v>0</v>
      </c>
      <c r="BN44" s="50">
        <f>SUM(BN40:BN43)</f>
        <v>0</v>
      </c>
      <c r="BO44" s="50">
        <f t="shared" ref="BO44:BT44" si="136">SUM(BO40:BO43)</f>
        <v>0</v>
      </c>
      <c r="BP44" s="50">
        <f t="shared" si="136"/>
        <v>0</v>
      </c>
      <c r="BQ44" s="50">
        <f t="shared" si="136"/>
        <v>0</v>
      </c>
      <c r="BR44" s="50">
        <f t="shared" si="136"/>
        <v>0</v>
      </c>
      <c r="BS44" s="50">
        <f t="shared" si="136"/>
        <v>0</v>
      </c>
      <c r="BT44" s="50">
        <f t="shared" si="136"/>
        <v>0</v>
      </c>
      <c r="BU44" s="50">
        <f t="shared" si="40"/>
        <v>0</v>
      </c>
      <c r="BV44" s="50">
        <f>SUM(BV40:BV43)</f>
        <v>0</v>
      </c>
      <c r="BW44" s="50">
        <f t="shared" ref="BW44:CB44" si="137">SUM(BW40:BW43)</f>
        <v>0</v>
      </c>
      <c r="BX44" s="50">
        <f t="shared" si="137"/>
        <v>0</v>
      </c>
      <c r="BY44" s="50">
        <f t="shared" si="137"/>
        <v>0</v>
      </c>
      <c r="BZ44" s="50">
        <f t="shared" si="137"/>
        <v>0</v>
      </c>
      <c r="CA44" s="50">
        <f t="shared" si="137"/>
        <v>0</v>
      </c>
      <c r="CB44" s="50">
        <f t="shared" si="137"/>
        <v>0</v>
      </c>
      <c r="CC44" s="50">
        <f t="shared" si="41"/>
        <v>0</v>
      </c>
      <c r="CD44" s="50">
        <f>SUM(CD40:CD43)</f>
        <v>0</v>
      </c>
      <c r="CE44" s="50">
        <f t="shared" ref="CE44:CJ44" si="138">SUM(CE40:CE43)</f>
        <v>0</v>
      </c>
      <c r="CF44" s="50">
        <f t="shared" si="138"/>
        <v>0</v>
      </c>
      <c r="CG44" s="50">
        <f t="shared" si="138"/>
        <v>0</v>
      </c>
      <c r="CH44" s="50">
        <f t="shared" si="138"/>
        <v>0</v>
      </c>
      <c r="CI44" s="50">
        <f t="shared" si="138"/>
        <v>0</v>
      </c>
      <c r="CJ44" s="50">
        <f t="shared" si="138"/>
        <v>0</v>
      </c>
      <c r="CK44" s="50">
        <f t="shared" si="42"/>
        <v>0</v>
      </c>
      <c r="CL44" s="50">
        <f>SUM(CL40:CL43)</f>
        <v>0</v>
      </c>
      <c r="CM44" s="50">
        <f t="shared" ref="CM44:CR44" si="139">SUM(CM40:CM43)</f>
        <v>0</v>
      </c>
      <c r="CN44" s="50">
        <f t="shared" si="139"/>
        <v>0</v>
      </c>
      <c r="CO44" s="50">
        <f t="shared" si="139"/>
        <v>0</v>
      </c>
      <c r="CP44" s="50">
        <f t="shared" si="139"/>
        <v>0</v>
      </c>
      <c r="CQ44" s="50">
        <f t="shared" si="139"/>
        <v>0</v>
      </c>
      <c r="CR44" s="50">
        <f t="shared" si="139"/>
        <v>0</v>
      </c>
      <c r="CS44" s="50">
        <f t="shared" si="43"/>
        <v>0</v>
      </c>
      <c r="CT44" s="50">
        <f>SUM(CT40:CT43)</f>
        <v>0</v>
      </c>
      <c r="CU44" s="50">
        <f t="shared" ref="CU44:CZ44" si="140">SUM(CU40:CU43)</f>
        <v>0</v>
      </c>
      <c r="CV44" s="50">
        <f t="shared" si="140"/>
        <v>0</v>
      </c>
      <c r="CW44" s="50">
        <f t="shared" si="140"/>
        <v>0</v>
      </c>
      <c r="CX44" s="50">
        <f t="shared" si="140"/>
        <v>0</v>
      </c>
      <c r="CY44" s="50">
        <f t="shared" si="140"/>
        <v>0</v>
      </c>
      <c r="CZ44" s="50">
        <f t="shared" si="140"/>
        <v>0</v>
      </c>
      <c r="DA44" s="50">
        <f t="shared" si="44"/>
        <v>0</v>
      </c>
      <c r="DB44" s="50">
        <f>SUM(DB40:DB43)</f>
        <v>0</v>
      </c>
      <c r="DC44" s="50">
        <f t="shared" ref="DC44:DH44" si="141">SUM(DC40:DC43)</f>
        <v>0</v>
      </c>
      <c r="DD44" s="50">
        <f t="shared" si="141"/>
        <v>0</v>
      </c>
      <c r="DE44" s="50">
        <f t="shared" si="141"/>
        <v>0</v>
      </c>
      <c r="DF44" s="50">
        <f t="shared" si="141"/>
        <v>0</v>
      </c>
      <c r="DG44" s="50">
        <f t="shared" si="141"/>
        <v>0</v>
      </c>
      <c r="DH44" s="50">
        <f t="shared" si="141"/>
        <v>0</v>
      </c>
      <c r="DI44" s="50">
        <f t="shared" si="45"/>
        <v>0</v>
      </c>
      <c r="DJ44" s="50">
        <f>SUM(DJ40:DJ43)</f>
        <v>0</v>
      </c>
      <c r="DK44" s="50">
        <f t="shared" ref="DK44:DP44" si="142">SUM(DK40:DK43)</f>
        <v>0</v>
      </c>
      <c r="DL44" s="50">
        <f t="shared" si="142"/>
        <v>0</v>
      </c>
      <c r="DM44" s="50">
        <f t="shared" si="142"/>
        <v>0</v>
      </c>
      <c r="DN44" s="50">
        <f t="shared" si="142"/>
        <v>0</v>
      </c>
      <c r="DO44" s="50">
        <f t="shared" si="142"/>
        <v>0</v>
      </c>
      <c r="DP44" s="50">
        <f t="shared" si="142"/>
        <v>0</v>
      </c>
      <c r="DQ44" s="50">
        <f t="shared" si="46"/>
        <v>0</v>
      </c>
      <c r="DR44" s="50">
        <f>SUM(DR40:DR43)</f>
        <v>0</v>
      </c>
      <c r="DS44" s="50">
        <f t="shared" ref="DS44:DX44" si="143">SUM(DS40:DS43)</f>
        <v>0</v>
      </c>
      <c r="DT44" s="50">
        <f t="shared" si="143"/>
        <v>0</v>
      </c>
      <c r="DU44" s="50">
        <f t="shared" si="143"/>
        <v>0</v>
      </c>
      <c r="DV44" s="50">
        <f t="shared" si="143"/>
        <v>0</v>
      </c>
      <c r="DW44" s="50">
        <f t="shared" si="143"/>
        <v>0</v>
      </c>
      <c r="DX44" s="50">
        <f t="shared" si="143"/>
        <v>0</v>
      </c>
      <c r="DY44" s="50">
        <f t="shared" si="47"/>
        <v>0</v>
      </c>
    </row>
    <row r="45" spans="1:129" x14ac:dyDescent="0.25">
      <c r="A45" s="48">
        <v>0.54166666666666696</v>
      </c>
      <c r="B45" s="49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50">
        <f t="shared" si="32"/>
        <v>0</v>
      </c>
      <c r="J45" s="49">
        <v>10</v>
      </c>
      <c r="K45" s="49">
        <v>1</v>
      </c>
      <c r="L45" s="49">
        <v>0</v>
      </c>
      <c r="M45" s="49">
        <v>0</v>
      </c>
      <c r="N45" s="49">
        <v>0</v>
      </c>
      <c r="O45" s="49">
        <v>0</v>
      </c>
      <c r="P45" s="49">
        <v>0</v>
      </c>
      <c r="Q45" s="50">
        <f t="shared" si="33"/>
        <v>11</v>
      </c>
      <c r="R45" s="49">
        <v>3</v>
      </c>
      <c r="S45" s="49">
        <v>0</v>
      </c>
      <c r="T45" s="49">
        <v>0</v>
      </c>
      <c r="U45" s="49">
        <v>0</v>
      </c>
      <c r="V45" s="49">
        <v>0</v>
      </c>
      <c r="W45" s="49">
        <v>0</v>
      </c>
      <c r="X45" s="49">
        <v>0</v>
      </c>
      <c r="Y45" s="50">
        <f t="shared" si="34"/>
        <v>3</v>
      </c>
      <c r="Z45" s="49">
        <v>0</v>
      </c>
      <c r="AA45" s="49">
        <v>0</v>
      </c>
      <c r="AB45" s="49">
        <v>0</v>
      </c>
      <c r="AC45" s="49">
        <v>0</v>
      </c>
      <c r="AD45" s="49">
        <v>0</v>
      </c>
      <c r="AE45" s="49">
        <v>0</v>
      </c>
      <c r="AF45" s="49">
        <v>0</v>
      </c>
      <c r="AG45" s="50">
        <f t="shared" si="35"/>
        <v>0</v>
      </c>
      <c r="AH45" s="49">
        <v>5</v>
      </c>
      <c r="AI45" s="49">
        <v>0</v>
      </c>
      <c r="AJ45" s="49">
        <v>0</v>
      </c>
      <c r="AK45" s="49">
        <v>0</v>
      </c>
      <c r="AL45" s="49">
        <v>0</v>
      </c>
      <c r="AM45" s="49">
        <v>0</v>
      </c>
      <c r="AN45" s="49">
        <v>0</v>
      </c>
      <c r="AO45" s="50">
        <f t="shared" si="36"/>
        <v>5</v>
      </c>
      <c r="AP45" s="49">
        <v>0</v>
      </c>
      <c r="AQ45" s="49">
        <v>0</v>
      </c>
      <c r="AR45" s="49">
        <v>0</v>
      </c>
      <c r="AS45" s="49">
        <v>0</v>
      </c>
      <c r="AT45" s="49">
        <v>0</v>
      </c>
      <c r="AU45" s="49">
        <v>0</v>
      </c>
      <c r="AV45" s="49">
        <v>0</v>
      </c>
      <c r="AW45" s="50">
        <f t="shared" si="37"/>
        <v>0</v>
      </c>
      <c r="AX45" s="49">
        <v>12</v>
      </c>
      <c r="AY45" s="49">
        <v>2</v>
      </c>
      <c r="AZ45" s="49">
        <v>1</v>
      </c>
      <c r="BA45" s="49">
        <v>0</v>
      </c>
      <c r="BB45" s="49">
        <v>0</v>
      </c>
      <c r="BC45" s="49">
        <v>0</v>
      </c>
      <c r="BD45" s="49">
        <v>0</v>
      </c>
      <c r="BE45" s="50">
        <f t="shared" si="38"/>
        <v>15</v>
      </c>
      <c r="BF45" s="49">
        <v>0</v>
      </c>
      <c r="BG45" s="49">
        <v>0</v>
      </c>
      <c r="BH45" s="49">
        <v>0</v>
      </c>
      <c r="BI45" s="49">
        <v>0</v>
      </c>
      <c r="BJ45" s="49">
        <v>0</v>
      </c>
      <c r="BK45" s="49">
        <v>0</v>
      </c>
      <c r="BL45" s="49">
        <v>0</v>
      </c>
      <c r="BM45" s="50">
        <f t="shared" si="39"/>
        <v>0</v>
      </c>
      <c r="BN45" s="49">
        <v>2</v>
      </c>
      <c r="BO45" s="49">
        <v>1</v>
      </c>
      <c r="BP45" s="49">
        <v>2</v>
      </c>
      <c r="BQ45" s="49">
        <v>0</v>
      </c>
      <c r="BR45" s="49">
        <v>1</v>
      </c>
      <c r="BS45" s="49">
        <v>0</v>
      </c>
      <c r="BT45" s="49">
        <v>0</v>
      </c>
      <c r="BU45" s="50">
        <f t="shared" si="40"/>
        <v>6</v>
      </c>
      <c r="BV45" s="49">
        <v>8</v>
      </c>
      <c r="BW45" s="49">
        <v>0</v>
      </c>
      <c r="BX45" s="49">
        <v>0</v>
      </c>
      <c r="BY45" s="49">
        <v>0</v>
      </c>
      <c r="BZ45" s="49">
        <v>0</v>
      </c>
      <c r="CA45" s="49">
        <v>0</v>
      </c>
      <c r="CB45" s="49">
        <v>0</v>
      </c>
      <c r="CC45" s="50">
        <f t="shared" si="41"/>
        <v>8</v>
      </c>
      <c r="CD45" s="49">
        <v>0</v>
      </c>
      <c r="CE45" s="49">
        <v>0</v>
      </c>
      <c r="CF45" s="49">
        <v>0</v>
      </c>
      <c r="CG45" s="49">
        <v>0</v>
      </c>
      <c r="CH45" s="49">
        <v>0</v>
      </c>
      <c r="CI45" s="49">
        <v>0</v>
      </c>
      <c r="CJ45" s="49">
        <v>0</v>
      </c>
      <c r="CK45" s="50">
        <f t="shared" si="42"/>
        <v>0</v>
      </c>
      <c r="CL45" s="49">
        <v>0</v>
      </c>
      <c r="CM45" s="49">
        <v>0</v>
      </c>
      <c r="CN45" s="49">
        <v>0</v>
      </c>
      <c r="CO45" s="49">
        <v>0</v>
      </c>
      <c r="CP45" s="49">
        <v>0</v>
      </c>
      <c r="CQ45" s="49">
        <v>0</v>
      </c>
      <c r="CR45" s="49">
        <v>0</v>
      </c>
      <c r="CS45" s="50">
        <f t="shared" si="43"/>
        <v>0</v>
      </c>
      <c r="CT45" s="49">
        <v>0</v>
      </c>
      <c r="CU45" s="49">
        <v>0</v>
      </c>
      <c r="CV45" s="49">
        <v>0</v>
      </c>
      <c r="CW45" s="49">
        <v>0</v>
      </c>
      <c r="CX45" s="49">
        <v>0</v>
      </c>
      <c r="CY45" s="49">
        <v>0</v>
      </c>
      <c r="CZ45" s="49">
        <v>0</v>
      </c>
      <c r="DA45" s="50">
        <f t="shared" si="44"/>
        <v>0</v>
      </c>
      <c r="DB45" s="49">
        <v>1</v>
      </c>
      <c r="DC45" s="49">
        <v>0</v>
      </c>
      <c r="DD45" s="49">
        <v>0</v>
      </c>
      <c r="DE45" s="49">
        <v>0</v>
      </c>
      <c r="DF45" s="49">
        <v>0</v>
      </c>
      <c r="DG45" s="49">
        <v>0</v>
      </c>
      <c r="DH45" s="49">
        <v>0</v>
      </c>
      <c r="DI45" s="50">
        <f t="shared" si="45"/>
        <v>1</v>
      </c>
      <c r="DJ45" s="49">
        <v>0</v>
      </c>
      <c r="DK45" s="49">
        <v>0</v>
      </c>
      <c r="DL45" s="49">
        <v>0</v>
      </c>
      <c r="DM45" s="49">
        <v>0</v>
      </c>
      <c r="DN45" s="49">
        <v>0</v>
      </c>
      <c r="DO45" s="49">
        <v>0</v>
      </c>
      <c r="DP45" s="49">
        <v>0</v>
      </c>
      <c r="DQ45" s="50">
        <f t="shared" si="46"/>
        <v>0</v>
      </c>
      <c r="DR45" s="49">
        <v>0</v>
      </c>
      <c r="DS45" s="49">
        <v>0</v>
      </c>
      <c r="DT45" s="49">
        <v>0</v>
      </c>
      <c r="DU45" s="49">
        <v>0</v>
      </c>
      <c r="DV45" s="49">
        <v>0</v>
      </c>
      <c r="DW45" s="49">
        <v>0</v>
      </c>
      <c r="DX45" s="49">
        <v>0</v>
      </c>
      <c r="DY45" s="50">
        <f t="shared" si="47"/>
        <v>0</v>
      </c>
    </row>
    <row r="46" spans="1:129" x14ac:dyDescent="0.25">
      <c r="A46" s="48">
        <v>0.55208333333333304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50">
        <f t="shared" si="32"/>
        <v>0</v>
      </c>
      <c r="J46" s="49">
        <v>6</v>
      </c>
      <c r="K46" s="49">
        <v>1</v>
      </c>
      <c r="L46" s="49">
        <v>0</v>
      </c>
      <c r="M46" s="49">
        <v>0</v>
      </c>
      <c r="N46" s="49">
        <v>0</v>
      </c>
      <c r="O46" s="49">
        <v>0</v>
      </c>
      <c r="P46" s="49">
        <v>0</v>
      </c>
      <c r="Q46" s="50">
        <f t="shared" si="33"/>
        <v>7</v>
      </c>
      <c r="R46" s="49">
        <v>5</v>
      </c>
      <c r="S46" s="49">
        <v>1</v>
      </c>
      <c r="T46" s="49">
        <v>1</v>
      </c>
      <c r="U46" s="49">
        <v>0</v>
      </c>
      <c r="V46" s="49">
        <v>0</v>
      </c>
      <c r="W46" s="49">
        <v>0</v>
      </c>
      <c r="X46" s="49">
        <v>0</v>
      </c>
      <c r="Y46" s="50">
        <f t="shared" si="34"/>
        <v>7</v>
      </c>
      <c r="Z46" s="49">
        <v>0</v>
      </c>
      <c r="AA46" s="49">
        <v>0</v>
      </c>
      <c r="AB46" s="49">
        <v>0</v>
      </c>
      <c r="AC46" s="49">
        <v>0</v>
      </c>
      <c r="AD46" s="49">
        <v>0</v>
      </c>
      <c r="AE46" s="49">
        <v>0</v>
      </c>
      <c r="AF46" s="49">
        <v>0</v>
      </c>
      <c r="AG46" s="50">
        <f t="shared" si="35"/>
        <v>0</v>
      </c>
      <c r="AH46" s="49">
        <v>15</v>
      </c>
      <c r="AI46" s="49">
        <v>1</v>
      </c>
      <c r="AJ46" s="49">
        <v>0</v>
      </c>
      <c r="AK46" s="49">
        <v>0</v>
      </c>
      <c r="AL46" s="49">
        <v>0</v>
      </c>
      <c r="AM46" s="49">
        <v>0</v>
      </c>
      <c r="AN46" s="49">
        <v>0</v>
      </c>
      <c r="AO46" s="50">
        <f t="shared" si="36"/>
        <v>16</v>
      </c>
      <c r="AP46" s="49">
        <v>0</v>
      </c>
      <c r="AQ46" s="49">
        <v>0</v>
      </c>
      <c r="AR46" s="49">
        <v>0</v>
      </c>
      <c r="AS46" s="49">
        <v>0</v>
      </c>
      <c r="AT46" s="49">
        <v>0</v>
      </c>
      <c r="AU46" s="49">
        <v>0</v>
      </c>
      <c r="AV46" s="49">
        <v>0</v>
      </c>
      <c r="AW46" s="50">
        <f t="shared" si="37"/>
        <v>0</v>
      </c>
      <c r="AX46" s="49">
        <v>13</v>
      </c>
      <c r="AY46" s="49">
        <v>1</v>
      </c>
      <c r="AZ46" s="49">
        <v>0</v>
      </c>
      <c r="BA46" s="49">
        <v>0</v>
      </c>
      <c r="BB46" s="49">
        <v>0</v>
      </c>
      <c r="BC46" s="49">
        <v>0</v>
      </c>
      <c r="BD46" s="49">
        <v>0</v>
      </c>
      <c r="BE46" s="50">
        <f t="shared" si="38"/>
        <v>14</v>
      </c>
      <c r="BF46" s="49">
        <v>0</v>
      </c>
      <c r="BG46" s="49">
        <v>0</v>
      </c>
      <c r="BH46" s="49">
        <v>0</v>
      </c>
      <c r="BI46" s="49">
        <v>0</v>
      </c>
      <c r="BJ46" s="49">
        <v>0</v>
      </c>
      <c r="BK46" s="49">
        <v>0</v>
      </c>
      <c r="BL46" s="49">
        <v>0</v>
      </c>
      <c r="BM46" s="50">
        <f t="shared" si="39"/>
        <v>0</v>
      </c>
      <c r="BN46" s="49">
        <v>5</v>
      </c>
      <c r="BO46" s="49">
        <v>0</v>
      </c>
      <c r="BP46" s="49">
        <v>0</v>
      </c>
      <c r="BQ46" s="49">
        <v>0</v>
      </c>
      <c r="BR46" s="49">
        <v>1</v>
      </c>
      <c r="BS46" s="49">
        <v>0</v>
      </c>
      <c r="BT46" s="49">
        <v>0</v>
      </c>
      <c r="BU46" s="50">
        <f t="shared" si="40"/>
        <v>6</v>
      </c>
      <c r="BV46" s="49">
        <v>13</v>
      </c>
      <c r="BW46" s="49">
        <v>3</v>
      </c>
      <c r="BX46" s="49">
        <v>1</v>
      </c>
      <c r="BY46" s="49">
        <v>0</v>
      </c>
      <c r="BZ46" s="49">
        <v>0</v>
      </c>
      <c r="CA46" s="49">
        <v>0</v>
      </c>
      <c r="CB46" s="49">
        <v>0</v>
      </c>
      <c r="CC46" s="50">
        <f t="shared" si="41"/>
        <v>17</v>
      </c>
      <c r="CD46" s="49">
        <v>1</v>
      </c>
      <c r="CE46" s="49">
        <v>0</v>
      </c>
      <c r="CF46" s="49">
        <v>0</v>
      </c>
      <c r="CG46" s="49">
        <v>0</v>
      </c>
      <c r="CH46" s="49">
        <v>0</v>
      </c>
      <c r="CI46" s="49">
        <v>0</v>
      </c>
      <c r="CJ46" s="49">
        <v>0</v>
      </c>
      <c r="CK46" s="50">
        <f t="shared" si="42"/>
        <v>1</v>
      </c>
      <c r="CL46" s="49">
        <v>0</v>
      </c>
      <c r="CM46" s="49">
        <v>0</v>
      </c>
      <c r="CN46" s="49">
        <v>0</v>
      </c>
      <c r="CO46" s="49">
        <v>0</v>
      </c>
      <c r="CP46" s="49">
        <v>0</v>
      </c>
      <c r="CQ46" s="49">
        <v>0</v>
      </c>
      <c r="CR46" s="49">
        <v>0</v>
      </c>
      <c r="CS46" s="50">
        <f t="shared" si="43"/>
        <v>0</v>
      </c>
      <c r="CT46" s="49">
        <v>0</v>
      </c>
      <c r="CU46" s="49">
        <v>0</v>
      </c>
      <c r="CV46" s="49">
        <v>0</v>
      </c>
      <c r="CW46" s="49">
        <v>0</v>
      </c>
      <c r="CX46" s="49">
        <v>0</v>
      </c>
      <c r="CY46" s="49">
        <v>0</v>
      </c>
      <c r="CZ46" s="49">
        <v>0</v>
      </c>
      <c r="DA46" s="50">
        <f t="shared" si="44"/>
        <v>0</v>
      </c>
      <c r="DB46" s="49">
        <v>0</v>
      </c>
      <c r="DC46" s="49">
        <v>0</v>
      </c>
      <c r="DD46" s="49">
        <v>0</v>
      </c>
      <c r="DE46" s="49">
        <v>0</v>
      </c>
      <c r="DF46" s="49">
        <v>0</v>
      </c>
      <c r="DG46" s="49">
        <v>0</v>
      </c>
      <c r="DH46" s="49">
        <v>0</v>
      </c>
      <c r="DI46" s="50">
        <f t="shared" si="45"/>
        <v>0</v>
      </c>
      <c r="DJ46" s="49">
        <v>0</v>
      </c>
      <c r="DK46" s="49">
        <v>0</v>
      </c>
      <c r="DL46" s="49">
        <v>0</v>
      </c>
      <c r="DM46" s="49">
        <v>0</v>
      </c>
      <c r="DN46" s="49">
        <v>0</v>
      </c>
      <c r="DO46" s="49">
        <v>0</v>
      </c>
      <c r="DP46" s="49">
        <v>0</v>
      </c>
      <c r="DQ46" s="50">
        <f t="shared" si="46"/>
        <v>0</v>
      </c>
      <c r="DR46" s="49">
        <v>0</v>
      </c>
      <c r="DS46" s="49">
        <v>0</v>
      </c>
      <c r="DT46" s="49">
        <v>0</v>
      </c>
      <c r="DU46" s="49">
        <v>0</v>
      </c>
      <c r="DV46" s="49">
        <v>0</v>
      </c>
      <c r="DW46" s="49">
        <v>0</v>
      </c>
      <c r="DX46" s="49">
        <v>0</v>
      </c>
      <c r="DY46" s="50">
        <f t="shared" si="47"/>
        <v>0</v>
      </c>
    </row>
    <row r="47" spans="1:129" x14ac:dyDescent="0.25">
      <c r="A47" s="48">
        <v>0.5625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50">
        <f t="shared" si="32"/>
        <v>0</v>
      </c>
      <c r="J47" s="49">
        <v>6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Q47" s="50">
        <f t="shared" si="33"/>
        <v>6</v>
      </c>
      <c r="R47" s="49">
        <v>1</v>
      </c>
      <c r="S47" s="49">
        <v>0</v>
      </c>
      <c r="T47" s="49">
        <v>0</v>
      </c>
      <c r="U47" s="49">
        <v>0</v>
      </c>
      <c r="V47" s="49">
        <v>0</v>
      </c>
      <c r="W47" s="49">
        <v>0</v>
      </c>
      <c r="X47" s="49">
        <v>0</v>
      </c>
      <c r="Y47" s="50">
        <f t="shared" si="34"/>
        <v>1</v>
      </c>
      <c r="Z47" s="49">
        <v>0</v>
      </c>
      <c r="AA47" s="49">
        <v>0</v>
      </c>
      <c r="AB47" s="49">
        <v>0</v>
      </c>
      <c r="AC47" s="49">
        <v>0</v>
      </c>
      <c r="AD47" s="49">
        <v>0</v>
      </c>
      <c r="AE47" s="49">
        <v>0</v>
      </c>
      <c r="AF47" s="49">
        <v>0</v>
      </c>
      <c r="AG47" s="50">
        <f t="shared" si="35"/>
        <v>0</v>
      </c>
      <c r="AH47" s="49">
        <v>9</v>
      </c>
      <c r="AI47" s="49">
        <v>1</v>
      </c>
      <c r="AJ47" s="49">
        <v>1</v>
      </c>
      <c r="AK47" s="49">
        <v>0</v>
      </c>
      <c r="AL47" s="49">
        <v>0</v>
      </c>
      <c r="AM47" s="49">
        <v>0</v>
      </c>
      <c r="AN47" s="49">
        <v>0</v>
      </c>
      <c r="AO47" s="50">
        <f t="shared" si="36"/>
        <v>11</v>
      </c>
      <c r="AP47" s="49">
        <v>0</v>
      </c>
      <c r="AQ47" s="49">
        <v>0</v>
      </c>
      <c r="AR47" s="49">
        <v>0</v>
      </c>
      <c r="AS47" s="49">
        <v>0</v>
      </c>
      <c r="AT47" s="49">
        <v>0</v>
      </c>
      <c r="AU47" s="49">
        <v>0</v>
      </c>
      <c r="AV47" s="49">
        <v>0</v>
      </c>
      <c r="AW47" s="50">
        <f t="shared" si="37"/>
        <v>0</v>
      </c>
      <c r="AX47" s="49">
        <v>7</v>
      </c>
      <c r="AY47" s="49">
        <v>1</v>
      </c>
      <c r="AZ47" s="49">
        <v>0</v>
      </c>
      <c r="BA47" s="49">
        <v>0</v>
      </c>
      <c r="BB47" s="49">
        <v>0</v>
      </c>
      <c r="BC47" s="49">
        <v>0</v>
      </c>
      <c r="BD47" s="49">
        <v>0</v>
      </c>
      <c r="BE47" s="50">
        <f t="shared" si="38"/>
        <v>8</v>
      </c>
      <c r="BF47" s="49">
        <v>0</v>
      </c>
      <c r="BG47" s="49">
        <v>0</v>
      </c>
      <c r="BH47" s="49">
        <v>0</v>
      </c>
      <c r="BI47" s="49">
        <v>0</v>
      </c>
      <c r="BJ47" s="49">
        <v>0</v>
      </c>
      <c r="BK47" s="49">
        <v>0</v>
      </c>
      <c r="BL47" s="49">
        <v>0</v>
      </c>
      <c r="BM47" s="50">
        <f t="shared" si="39"/>
        <v>0</v>
      </c>
      <c r="BN47" s="49">
        <v>8</v>
      </c>
      <c r="BO47" s="49">
        <v>1</v>
      </c>
      <c r="BP47" s="49">
        <v>0</v>
      </c>
      <c r="BQ47" s="49">
        <v>1</v>
      </c>
      <c r="BR47" s="49">
        <v>1</v>
      </c>
      <c r="BS47" s="49">
        <v>0</v>
      </c>
      <c r="BT47" s="49">
        <v>0</v>
      </c>
      <c r="BU47" s="50">
        <f t="shared" si="40"/>
        <v>11</v>
      </c>
      <c r="BV47" s="49">
        <v>11</v>
      </c>
      <c r="BW47" s="49">
        <v>2</v>
      </c>
      <c r="BX47" s="49">
        <v>1</v>
      </c>
      <c r="BY47" s="49">
        <v>0</v>
      </c>
      <c r="BZ47" s="49">
        <v>0</v>
      </c>
      <c r="CA47" s="49">
        <v>0</v>
      </c>
      <c r="CB47" s="49">
        <v>0</v>
      </c>
      <c r="CC47" s="50">
        <f t="shared" si="41"/>
        <v>14</v>
      </c>
      <c r="CD47" s="49">
        <v>2</v>
      </c>
      <c r="CE47" s="49">
        <v>0</v>
      </c>
      <c r="CF47" s="49">
        <v>0</v>
      </c>
      <c r="CG47" s="49">
        <v>0</v>
      </c>
      <c r="CH47" s="49">
        <v>0</v>
      </c>
      <c r="CI47" s="49">
        <v>0</v>
      </c>
      <c r="CJ47" s="49">
        <v>0</v>
      </c>
      <c r="CK47" s="50">
        <f t="shared" si="42"/>
        <v>2</v>
      </c>
      <c r="CL47" s="49">
        <v>0</v>
      </c>
      <c r="CM47" s="49">
        <v>0</v>
      </c>
      <c r="CN47" s="49">
        <v>0</v>
      </c>
      <c r="CO47" s="49">
        <v>0</v>
      </c>
      <c r="CP47" s="49">
        <v>0</v>
      </c>
      <c r="CQ47" s="49">
        <v>0</v>
      </c>
      <c r="CR47" s="49">
        <v>0</v>
      </c>
      <c r="CS47" s="50">
        <f t="shared" si="43"/>
        <v>0</v>
      </c>
      <c r="CT47" s="49">
        <v>0</v>
      </c>
      <c r="CU47" s="49">
        <v>0</v>
      </c>
      <c r="CV47" s="49">
        <v>0</v>
      </c>
      <c r="CW47" s="49">
        <v>0</v>
      </c>
      <c r="CX47" s="49">
        <v>0</v>
      </c>
      <c r="CY47" s="49">
        <v>0</v>
      </c>
      <c r="CZ47" s="49">
        <v>0</v>
      </c>
      <c r="DA47" s="50">
        <f t="shared" si="44"/>
        <v>0</v>
      </c>
      <c r="DB47" s="49">
        <v>0</v>
      </c>
      <c r="DC47" s="49">
        <v>0</v>
      </c>
      <c r="DD47" s="49">
        <v>0</v>
      </c>
      <c r="DE47" s="49">
        <v>0</v>
      </c>
      <c r="DF47" s="49">
        <v>0</v>
      </c>
      <c r="DG47" s="49">
        <v>0</v>
      </c>
      <c r="DH47" s="49">
        <v>0</v>
      </c>
      <c r="DI47" s="50">
        <f t="shared" si="45"/>
        <v>0</v>
      </c>
      <c r="DJ47" s="49">
        <v>0</v>
      </c>
      <c r="DK47" s="49">
        <v>0</v>
      </c>
      <c r="DL47" s="49">
        <v>0</v>
      </c>
      <c r="DM47" s="49">
        <v>0</v>
      </c>
      <c r="DN47" s="49">
        <v>0</v>
      </c>
      <c r="DO47" s="49">
        <v>0</v>
      </c>
      <c r="DP47" s="49">
        <v>0</v>
      </c>
      <c r="DQ47" s="50">
        <f t="shared" si="46"/>
        <v>0</v>
      </c>
      <c r="DR47" s="49">
        <v>0</v>
      </c>
      <c r="DS47" s="49">
        <v>0</v>
      </c>
      <c r="DT47" s="49">
        <v>0</v>
      </c>
      <c r="DU47" s="49">
        <v>0</v>
      </c>
      <c r="DV47" s="49">
        <v>0</v>
      </c>
      <c r="DW47" s="49">
        <v>0</v>
      </c>
      <c r="DX47" s="49">
        <v>0</v>
      </c>
      <c r="DY47" s="50">
        <f t="shared" si="47"/>
        <v>0</v>
      </c>
    </row>
    <row r="48" spans="1:129" x14ac:dyDescent="0.25">
      <c r="A48" s="48">
        <v>0.57291666666666596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50">
        <f t="shared" si="32"/>
        <v>0</v>
      </c>
      <c r="J48" s="49">
        <v>17</v>
      </c>
      <c r="K48" s="49">
        <v>1</v>
      </c>
      <c r="L48" s="49">
        <v>0</v>
      </c>
      <c r="M48" s="49">
        <v>0</v>
      </c>
      <c r="N48" s="49">
        <v>0</v>
      </c>
      <c r="O48" s="49">
        <v>0</v>
      </c>
      <c r="P48" s="49">
        <v>0</v>
      </c>
      <c r="Q48" s="50">
        <f t="shared" si="33"/>
        <v>18</v>
      </c>
      <c r="R48" s="49">
        <v>4</v>
      </c>
      <c r="S48" s="49">
        <v>1</v>
      </c>
      <c r="T48" s="49">
        <v>0</v>
      </c>
      <c r="U48" s="49">
        <v>0</v>
      </c>
      <c r="V48" s="49">
        <v>0</v>
      </c>
      <c r="W48" s="49">
        <v>0</v>
      </c>
      <c r="X48" s="49">
        <v>0</v>
      </c>
      <c r="Y48" s="50">
        <f t="shared" si="34"/>
        <v>5</v>
      </c>
      <c r="Z48" s="49">
        <v>0</v>
      </c>
      <c r="AA48" s="49">
        <v>0</v>
      </c>
      <c r="AB48" s="49">
        <v>0</v>
      </c>
      <c r="AC48" s="49">
        <v>0</v>
      </c>
      <c r="AD48" s="49">
        <v>0</v>
      </c>
      <c r="AE48" s="49">
        <v>0</v>
      </c>
      <c r="AF48" s="49">
        <v>0</v>
      </c>
      <c r="AG48" s="50">
        <f t="shared" si="35"/>
        <v>0</v>
      </c>
      <c r="AH48" s="49">
        <v>8</v>
      </c>
      <c r="AI48" s="49">
        <v>2</v>
      </c>
      <c r="AJ48" s="49">
        <v>0</v>
      </c>
      <c r="AK48" s="49">
        <v>0</v>
      </c>
      <c r="AL48" s="49">
        <v>0</v>
      </c>
      <c r="AM48" s="49">
        <v>0</v>
      </c>
      <c r="AN48" s="49">
        <v>0</v>
      </c>
      <c r="AO48" s="50">
        <f t="shared" si="36"/>
        <v>10</v>
      </c>
      <c r="AP48" s="49">
        <v>0</v>
      </c>
      <c r="AQ48" s="49">
        <v>0</v>
      </c>
      <c r="AR48" s="49">
        <v>0</v>
      </c>
      <c r="AS48" s="49">
        <v>0</v>
      </c>
      <c r="AT48" s="49">
        <v>0</v>
      </c>
      <c r="AU48" s="49">
        <v>0</v>
      </c>
      <c r="AV48" s="49">
        <v>0</v>
      </c>
      <c r="AW48" s="50">
        <f t="shared" si="37"/>
        <v>0</v>
      </c>
      <c r="AX48" s="49">
        <v>12</v>
      </c>
      <c r="AY48" s="49">
        <v>0</v>
      </c>
      <c r="AZ48" s="49">
        <v>0</v>
      </c>
      <c r="BA48" s="49">
        <v>0</v>
      </c>
      <c r="BB48" s="49">
        <v>0</v>
      </c>
      <c r="BC48" s="49">
        <v>0</v>
      </c>
      <c r="BD48" s="49">
        <v>0</v>
      </c>
      <c r="BE48" s="50">
        <f t="shared" si="38"/>
        <v>12</v>
      </c>
      <c r="BF48" s="49">
        <v>0</v>
      </c>
      <c r="BG48" s="49">
        <v>0</v>
      </c>
      <c r="BH48" s="49">
        <v>0</v>
      </c>
      <c r="BI48" s="49">
        <v>0</v>
      </c>
      <c r="BJ48" s="49">
        <v>0</v>
      </c>
      <c r="BK48" s="49">
        <v>0</v>
      </c>
      <c r="BL48" s="49">
        <v>0</v>
      </c>
      <c r="BM48" s="50">
        <f t="shared" si="39"/>
        <v>0</v>
      </c>
      <c r="BN48" s="49">
        <v>5</v>
      </c>
      <c r="BO48" s="49">
        <v>0</v>
      </c>
      <c r="BP48" s="49">
        <v>0</v>
      </c>
      <c r="BQ48" s="49">
        <v>0</v>
      </c>
      <c r="BR48" s="49">
        <v>1</v>
      </c>
      <c r="BS48" s="49">
        <v>0</v>
      </c>
      <c r="BT48" s="49">
        <v>0</v>
      </c>
      <c r="BU48" s="50">
        <f t="shared" si="40"/>
        <v>6</v>
      </c>
      <c r="BV48" s="49">
        <v>13</v>
      </c>
      <c r="BW48" s="49">
        <v>2</v>
      </c>
      <c r="BX48" s="49">
        <v>0</v>
      </c>
      <c r="BY48" s="49">
        <v>0</v>
      </c>
      <c r="BZ48" s="49">
        <v>0</v>
      </c>
      <c r="CA48" s="49">
        <v>0</v>
      </c>
      <c r="CB48" s="49">
        <v>0</v>
      </c>
      <c r="CC48" s="50">
        <f t="shared" si="41"/>
        <v>15</v>
      </c>
      <c r="CD48" s="49">
        <v>0</v>
      </c>
      <c r="CE48" s="49">
        <v>0</v>
      </c>
      <c r="CF48" s="49">
        <v>0</v>
      </c>
      <c r="CG48" s="49">
        <v>0</v>
      </c>
      <c r="CH48" s="49">
        <v>0</v>
      </c>
      <c r="CI48" s="49">
        <v>0</v>
      </c>
      <c r="CJ48" s="49">
        <v>0</v>
      </c>
      <c r="CK48" s="50">
        <f t="shared" si="42"/>
        <v>0</v>
      </c>
      <c r="CL48" s="49">
        <v>0</v>
      </c>
      <c r="CM48" s="49">
        <v>0</v>
      </c>
      <c r="CN48" s="49">
        <v>0</v>
      </c>
      <c r="CO48" s="49">
        <v>0</v>
      </c>
      <c r="CP48" s="49">
        <v>0</v>
      </c>
      <c r="CQ48" s="49">
        <v>0</v>
      </c>
      <c r="CR48" s="49">
        <v>0</v>
      </c>
      <c r="CS48" s="50">
        <f t="shared" si="43"/>
        <v>0</v>
      </c>
      <c r="CT48" s="49">
        <v>0</v>
      </c>
      <c r="CU48" s="49">
        <v>0</v>
      </c>
      <c r="CV48" s="49">
        <v>0</v>
      </c>
      <c r="CW48" s="49">
        <v>0</v>
      </c>
      <c r="CX48" s="49">
        <v>0</v>
      </c>
      <c r="CY48" s="49">
        <v>0</v>
      </c>
      <c r="CZ48" s="49">
        <v>0</v>
      </c>
      <c r="DA48" s="50">
        <f t="shared" si="44"/>
        <v>0</v>
      </c>
      <c r="DB48" s="49">
        <v>0</v>
      </c>
      <c r="DC48" s="49">
        <v>0</v>
      </c>
      <c r="DD48" s="49">
        <v>0</v>
      </c>
      <c r="DE48" s="49">
        <v>0</v>
      </c>
      <c r="DF48" s="49">
        <v>0</v>
      </c>
      <c r="DG48" s="49">
        <v>0</v>
      </c>
      <c r="DH48" s="49">
        <v>0</v>
      </c>
      <c r="DI48" s="50">
        <f t="shared" si="45"/>
        <v>0</v>
      </c>
      <c r="DJ48" s="49">
        <v>0</v>
      </c>
      <c r="DK48" s="49">
        <v>0</v>
      </c>
      <c r="DL48" s="49">
        <v>0</v>
      </c>
      <c r="DM48" s="49">
        <v>0</v>
      </c>
      <c r="DN48" s="49">
        <v>0</v>
      </c>
      <c r="DO48" s="49">
        <v>0</v>
      </c>
      <c r="DP48" s="49">
        <v>0</v>
      </c>
      <c r="DQ48" s="50">
        <f t="shared" si="46"/>
        <v>0</v>
      </c>
      <c r="DR48" s="49">
        <v>0</v>
      </c>
      <c r="DS48" s="49">
        <v>0</v>
      </c>
      <c r="DT48" s="49">
        <v>0</v>
      </c>
      <c r="DU48" s="49">
        <v>0</v>
      </c>
      <c r="DV48" s="49">
        <v>0</v>
      </c>
      <c r="DW48" s="49">
        <v>0</v>
      </c>
      <c r="DX48" s="49">
        <v>0</v>
      </c>
      <c r="DY48" s="50">
        <f t="shared" si="47"/>
        <v>0</v>
      </c>
    </row>
    <row r="49" spans="1:129" x14ac:dyDescent="0.25">
      <c r="A49" s="51" t="s">
        <v>14</v>
      </c>
      <c r="B49" s="50">
        <f>SUM(B45:B48)</f>
        <v>0</v>
      </c>
      <c r="C49" s="50">
        <f t="shared" ref="C49:G49" si="144">SUM(C45:C48)</f>
        <v>0</v>
      </c>
      <c r="D49" s="50">
        <f t="shared" si="144"/>
        <v>0</v>
      </c>
      <c r="E49" s="50">
        <f t="shared" si="144"/>
        <v>0</v>
      </c>
      <c r="F49" s="50">
        <f t="shared" si="144"/>
        <v>0</v>
      </c>
      <c r="G49" s="50">
        <f t="shared" si="144"/>
        <v>0</v>
      </c>
      <c r="H49" s="50">
        <f>SUM(H45:H48)</f>
        <v>0</v>
      </c>
      <c r="I49" s="50">
        <f t="shared" si="32"/>
        <v>0</v>
      </c>
      <c r="J49" s="50">
        <f>SUM(J45:J48)</f>
        <v>39</v>
      </c>
      <c r="K49" s="50">
        <f t="shared" ref="K49:P49" si="145">SUM(K45:K48)</f>
        <v>3</v>
      </c>
      <c r="L49" s="50">
        <f t="shared" si="145"/>
        <v>0</v>
      </c>
      <c r="M49" s="50">
        <f t="shared" si="145"/>
        <v>0</v>
      </c>
      <c r="N49" s="50">
        <f t="shared" si="145"/>
        <v>0</v>
      </c>
      <c r="O49" s="50">
        <f t="shared" si="145"/>
        <v>0</v>
      </c>
      <c r="P49" s="50">
        <f t="shared" si="145"/>
        <v>0</v>
      </c>
      <c r="Q49" s="50">
        <f t="shared" si="33"/>
        <v>42</v>
      </c>
      <c r="R49" s="50">
        <f>SUM(R45:R48)</f>
        <v>13</v>
      </c>
      <c r="S49" s="50">
        <f t="shared" ref="S49:X49" si="146">SUM(S45:S48)</f>
        <v>2</v>
      </c>
      <c r="T49" s="50">
        <f t="shared" si="146"/>
        <v>1</v>
      </c>
      <c r="U49" s="50">
        <f t="shared" si="146"/>
        <v>0</v>
      </c>
      <c r="V49" s="50">
        <f t="shared" si="146"/>
        <v>0</v>
      </c>
      <c r="W49" s="50">
        <f t="shared" si="146"/>
        <v>0</v>
      </c>
      <c r="X49" s="50">
        <f t="shared" si="146"/>
        <v>0</v>
      </c>
      <c r="Y49" s="50">
        <f t="shared" si="34"/>
        <v>16</v>
      </c>
      <c r="Z49" s="50">
        <f>SUM(Z45:Z48)</f>
        <v>0</v>
      </c>
      <c r="AA49" s="50">
        <f t="shared" ref="AA49:AF49" si="147">SUM(AA45:AA48)</f>
        <v>0</v>
      </c>
      <c r="AB49" s="50">
        <f t="shared" si="147"/>
        <v>0</v>
      </c>
      <c r="AC49" s="50">
        <f t="shared" si="147"/>
        <v>0</v>
      </c>
      <c r="AD49" s="50">
        <f t="shared" si="147"/>
        <v>0</v>
      </c>
      <c r="AE49" s="50">
        <f t="shared" si="147"/>
        <v>0</v>
      </c>
      <c r="AF49" s="50">
        <f t="shared" si="147"/>
        <v>0</v>
      </c>
      <c r="AG49" s="50">
        <f t="shared" si="35"/>
        <v>0</v>
      </c>
      <c r="AH49" s="50">
        <f>SUM(AH45:AH48)</f>
        <v>37</v>
      </c>
      <c r="AI49" s="50">
        <f t="shared" ref="AI49:AN49" si="148">SUM(AI45:AI48)</f>
        <v>4</v>
      </c>
      <c r="AJ49" s="50">
        <f t="shared" si="148"/>
        <v>1</v>
      </c>
      <c r="AK49" s="50">
        <f t="shared" si="148"/>
        <v>0</v>
      </c>
      <c r="AL49" s="50">
        <f t="shared" si="148"/>
        <v>0</v>
      </c>
      <c r="AM49" s="50">
        <f t="shared" si="148"/>
        <v>0</v>
      </c>
      <c r="AN49" s="50">
        <f t="shared" si="148"/>
        <v>0</v>
      </c>
      <c r="AO49" s="50">
        <f t="shared" si="36"/>
        <v>42</v>
      </c>
      <c r="AP49" s="50">
        <f>SUM(AP45:AP48)</f>
        <v>0</v>
      </c>
      <c r="AQ49" s="50">
        <f t="shared" ref="AQ49:AU49" si="149">SUM(AQ45:AQ48)</f>
        <v>0</v>
      </c>
      <c r="AR49" s="50">
        <f t="shared" si="149"/>
        <v>0</v>
      </c>
      <c r="AS49" s="50">
        <f t="shared" si="149"/>
        <v>0</v>
      </c>
      <c r="AT49" s="50">
        <f t="shared" si="149"/>
        <v>0</v>
      </c>
      <c r="AU49" s="50">
        <f t="shared" si="149"/>
        <v>0</v>
      </c>
      <c r="AV49" s="50">
        <f>SUM(AV45:AV48)</f>
        <v>0</v>
      </c>
      <c r="AW49" s="50">
        <f t="shared" si="37"/>
        <v>0</v>
      </c>
      <c r="AX49" s="50">
        <f>SUM(AX45:AX48)</f>
        <v>44</v>
      </c>
      <c r="AY49" s="50">
        <f t="shared" ref="AY49:BD49" si="150">SUM(AY45:AY48)</f>
        <v>4</v>
      </c>
      <c r="AZ49" s="50">
        <f t="shared" si="150"/>
        <v>1</v>
      </c>
      <c r="BA49" s="50">
        <f t="shared" si="150"/>
        <v>0</v>
      </c>
      <c r="BB49" s="50">
        <f t="shared" si="150"/>
        <v>0</v>
      </c>
      <c r="BC49" s="50">
        <f t="shared" si="150"/>
        <v>0</v>
      </c>
      <c r="BD49" s="50">
        <f t="shared" si="150"/>
        <v>0</v>
      </c>
      <c r="BE49" s="50">
        <f t="shared" si="38"/>
        <v>49</v>
      </c>
      <c r="BF49" s="50">
        <f>SUM(BF45:BF48)</f>
        <v>0</v>
      </c>
      <c r="BG49" s="50">
        <f t="shared" ref="BG49:BL49" si="151">SUM(BG45:BG48)</f>
        <v>0</v>
      </c>
      <c r="BH49" s="50">
        <f t="shared" si="151"/>
        <v>0</v>
      </c>
      <c r="BI49" s="50">
        <f t="shared" si="151"/>
        <v>0</v>
      </c>
      <c r="BJ49" s="50">
        <f t="shared" si="151"/>
        <v>0</v>
      </c>
      <c r="BK49" s="50">
        <f t="shared" si="151"/>
        <v>0</v>
      </c>
      <c r="BL49" s="50">
        <f t="shared" si="151"/>
        <v>0</v>
      </c>
      <c r="BM49" s="50">
        <f t="shared" si="39"/>
        <v>0</v>
      </c>
      <c r="BN49" s="50">
        <f>SUM(BN45:BN48)</f>
        <v>20</v>
      </c>
      <c r="BO49" s="50">
        <f t="shared" ref="BO49:BT49" si="152">SUM(BO45:BO48)</f>
        <v>2</v>
      </c>
      <c r="BP49" s="50">
        <f t="shared" si="152"/>
        <v>2</v>
      </c>
      <c r="BQ49" s="50">
        <f t="shared" si="152"/>
        <v>1</v>
      </c>
      <c r="BR49" s="50">
        <f t="shared" si="152"/>
        <v>4</v>
      </c>
      <c r="BS49" s="50">
        <f t="shared" si="152"/>
        <v>0</v>
      </c>
      <c r="BT49" s="50">
        <f t="shared" si="152"/>
        <v>0</v>
      </c>
      <c r="BU49" s="50">
        <f t="shared" si="40"/>
        <v>29</v>
      </c>
      <c r="BV49" s="50">
        <f>SUM(BV45:BV48)</f>
        <v>45</v>
      </c>
      <c r="BW49" s="50">
        <f t="shared" ref="BW49:CB49" si="153">SUM(BW45:BW48)</f>
        <v>7</v>
      </c>
      <c r="BX49" s="50">
        <f t="shared" si="153"/>
        <v>2</v>
      </c>
      <c r="BY49" s="50">
        <f t="shared" si="153"/>
        <v>0</v>
      </c>
      <c r="BZ49" s="50">
        <f t="shared" si="153"/>
        <v>0</v>
      </c>
      <c r="CA49" s="50">
        <f t="shared" si="153"/>
        <v>0</v>
      </c>
      <c r="CB49" s="50">
        <f t="shared" si="153"/>
        <v>0</v>
      </c>
      <c r="CC49" s="50">
        <f t="shared" si="41"/>
        <v>54</v>
      </c>
      <c r="CD49" s="50">
        <f>SUM(CD45:CD48)</f>
        <v>3</v>
      </c>
      <c r="CE49" s="50">
        <f t="shared" ref="CE49:CJ49" si="154">SUM(CE45:CE48)</f>
        <v>0</v>
      </c>
      <c r="CF49" s="50">
        <f t="shared" si="154"/>
        <v>0</v>
      </c>
      <c r="CG49" s="50">
        <f t="shared" si="154"/>
        <v>0</v>
      </c>
      <c r="CH49" s="50">
        <f t="shared" si="154"/>
        <v>0</v>
      </c>
      <c r="CI49" s="50">
        <f t="shared" si="154"/>
        <v>0</v>
      </c>
      <c r="CJ49" s="50">
        <f t="shared" si="154"/>
        <v>0</v>
      </c>
      <c r="CK49" s="50">
        <f t="shared" si="42"/>
        <v>3</v>
      </c>
      <c r="CL49" s="50">
        <f>SUM(CL45:CL48)</f>
        <v>0</v>
      </c>
      <c r="CM49" s="50">
        <f t="shared" ref="CM49:CR49" si="155">SUM(CM45:CM48)</f>
        <v>0</v>
      </c>
      <c r="CN49" s="50">
        <f t="shared" si="155"/>
        <v>0</v>
      </c>
      <c r="CO49" s="50">
        <f t="shared" si="155"/>
        <v>0</v>
      </c>
      <c r="CP49" s="50">
        <f t="shared" si="155"/>
        <v>0</v>
      </c>
      <c r="CQ49" s="50">
        <f t="shared" si="155"/>
        <v>0</v>
      </c>
      <c r="CR49" s="50">
        <f t="shared" si="155"/>
        <v>0</v>
      </c>
      <c r="CS49" s="50">
        <f t="shared" si="43"/>
        <v>0</v>
      </c>
      <c r="CT49" s="50">
        <f>SUM(CT45:CT48)</f>
        <v>0</v>
      </c>
      <c r="CU49" s="50">
        <f t="shared" ref="CU49:CZ49" si="156">SUM(CU45:CU48)</f>
        <v>0</v>
      </c>
      <c r="CV49" s="50">
        <f t="shared" si="156"/>
        <v>0</v>
      </c>
      <c r="CW49" s="50">
        <f t="shared" si="156"/>
        <v>0</v>
      </c>
      <c r="CX49" s="50">
        <f t="shared" si="156"/>
        <v>0</v>
      </c>
      <c r="CY49" s="50">
        <f t="shared" si="156"/>
        <v>0</v>
      </c>
      <c r="CZ49" s="50">
        <f t="shared" si="156"/>
        <v>0</v>
      </c>
      <c r="DA49" s="50">
        <f t="shared" si="44"/>
        <v>0</v>
      </c>
      <c r="DB49" s="50">
        <f>SUM(DB45:DB48)</f>
        <v>1</v>
      </c>
      <c r="DC49" s="50">
        <f t="shared" ref="DC49:DH49" si="157">SUM(DC45:DC48)</f>
        <v>0</v>
      </c>
      <c r="DD49" s="50">
        <f t="shared" si="157"/>
        <v>0</v>
      </c>
      <c r="DE49" s="50">
        <f t="shared" si="157"/>
        <v>0</v>
      </c>
      <c r="DF49" s="50">
        <f t="shared" si="157"/>
        <v>0</v>
      </c>
      <c r="DG49" s="50">
        <f t="shared" si="157"/>
        <v>0</v>
      </c>
      <c r="DH49" s="50">
        <f t="shared" si="157"/>
        <v>0</v>
      </c>
      <c r="DI49" s="50">
        <f t="shared" si="45"/>
        <v>1</v>
      </c>
      <c r="DJ49" s="50">
        <f>SUM(DJ45:DJ48)</f>
        <v>0</v>
      </c>
      <c r="DK49" s="50">
        <f t="shared" ref="DK49:DP49" si="158">SUM(DK45:DK48)</f>
        <v>0</v>
      </c>
      <c r="DL49" s="50">
        <f t="shared" si="158"/>
        <v>0</v>
      </c>
      <c r="DM49" s="50">
        <f t="shared" si="158"/>
        <v>0</v>
      </c>
      <c r="DN49" s="50">
        <f t="shared" si="158"/>
        <v>0</v>
      </c>
      <c r="DO49" s="50">
        <f t="shared" si="158"/>
        <v>0</v>
      </c>
      <c r="DP49" s="50">
        <f t="shared" si="158"/>
        <v>0</v>
      </c>
      <c r="DQ49" s="50">
        <f t="shared" si="46"/>
        <v>0</v>
      </c>
      <c r="DR49" s="50">
        <f>SUM(DR45:DR48)</f>
        <v>0</v>
      </c>
      <c r="DS49" s="50">
        <f t="shared" ref="DS49:DX49" si="159">SUM(DS45:DS48)</f>
        <v>0</v>
      </c>
      <c r="DT49" s="50">
        <f t="shared" si="159"/>
        <v>0</v>
      </c>
      <c r="DU49" s="50">
        <f t="shared" si="159"/>
        <v>0</v>
      </c>
      <c r="DV49" s="50">
        <f t="shared" si="159"/>
        <v>0</v>
      </c>
      <c r="DW49" s="50">
        <f t="shared" si="159"/>
        <v>0</v>
      </c>
      <c r="DX49" s="50">
        <f t="shared" si="159"/>
        <v>0</v>
      </c>
      <c r="DY49" s="50">
        <f t="shared" si="47"/>
        <v>0</v>
      </c>
    </row>
    <row r="50" spans="1:129" x14ac:dyDescent="0.25">
      <c r="A50" s="48">
        <v>0.58333333333333304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50">
        <f t="shared" ref="I50:I73" si="160">SUM(B50:H50)</f>
        <v>0</v>
      </c>
      <c r="J50" s="49">
        <v>8</v>
      </c>
      <c r="K50" s="49">
        <v>0</v>
      </c>
      <c r="L50" s="49">
        <v>0</v>
      </c>
      <c r="M50" s="49">
        <v>1</v>
      </c>
      <c r="N50" s="49">
        <v>0</v>
      </c>
      <c r="O50" s="49">
        <v>0</v>
      </c>
      <c r="P50" s="49">
        <v>0</v>
      </c>
      <c r="Q50" s="50">
        <f t="shared" ref="Q50:Q73" si="161">SUM(J50:P50)</f>
        <v>9</v>
      </c>
      <c r="R50" s="49">
        <v>1</v>
      </c>
      <c r="S50" s="49">
        <v>0</v>
      </c>
      <c r="T50" s="49">
        <v>1</v>
      </c>
      <c r="U50" s="49">
        <v>0</v>
      </c>
      <c r="V50" s="49">
        <v>0</v>
      </c>
      <c r="W50" s="49">
        <v>0</v>
      </c>
      <c r="X50" s="49">
        <v>0</v>
      </c>
      <c r="Y50" s="50">
        <f t="shared" ref="Y50:Y73" si="162">SUM(R50:X50)</f>
        <v>2</v>
      </c>
      <c r="Z50" s="49">
        <v>0</v>
      </c>
      <c r="AA50" s="49">
        <v>0</v>
      </c>
      <c r="AB50" s="49">
        <v>0</v>
      </c>
      <c r="AC50" s="49">
        <v>0</v>
      </c>
      <c r="AD50" s="49">
        <v>0</v>
      </c>
      <c r="AE50" s="49">
        <v>0</v>
      </c>
      <c r="AF50" s="49">
        <v>0</v>
      </c>
      <c r="AG50" s="50">
        <f t="shared" ref="AG50:AG73" si="163">SUM(Z50:AF50)</f>
        <v>0</v>
      </c>
      <c r="AH50" s="49">
        <v>6</v>
      </c>
      <c r="AI50" s="49">
        <v>1</v>
      </c>
      <c r="AJ50" s="49">
        <v>0</v>
      </c>
      <c r="AK50" s="49">
        <v>0</v>
      </c>
      <c r="AL50" s="49">
        <v>0</v>
      </c>
      <c r="AM50" s="49">
        <v>0</v>
      </c>
      <c r="AN50" s="49">
        <v>0</v>
      </c>
      <c r="AO50" s="50">
        <f t="shared" ref="AO50:AO73" si="164">SUM(AH50:AN50)</f>
        <v>7</v>
      </c>
      <c r="AP50" s="49">
        <v>0</v>
      </c>
      <c r="AQ50" s="49">
        <v>0</v>
      </c>
      <c r="AR50" s="49">
        <v>0</v>
      </c>
      <c r="AS50" s="49">
        <v>0</v>
      </c>
      <c r="AT50" s="49">
        <v>0</v>
      </c>
      <c r="AU50" s="49">
        <v>0</v>
      </c>
      <c r="AV50" s="49">
        <v>0</v>
      </c>
      <c r="AW50" s="50">
        <f t="shared" ref="AW50:AW73" si="165">SUM(AP50:AV50)</f>
        <v>0</v>
      </c>
      <c r="AX50" s="49">
        <v>6</v>
      </c>
      <c r="AY50" s="49">
        <v>0</v>
      </c>
      <c r="AZ50" s="49">
        <v>0</v>
      </c>
      <c r="BA50" s="49">
        <v>0</v>
      </c>
      <c r="BB50" s="49">
        <v>0</v>
      </c>
      <c r="BC50" s="49">
        <v>0</v>
      </c>
      <c r="BD50" s="49">
        <v>0</v>
      </c>
      <c r="BE50" s="50">
        <f t="shared" ref="BE50:BE73" si="166">SUM(AX50:BD50)</f>
        <v>6</v>
      </c>
      <c r="BF50" s="49">
        <v>1</v>
      </c>
      <c r="BG50" s="49">
        <v>0</v>
      </c>
      <c r="BH50" s="49">
        <v>0</v>
      </c>
      <c r="BI50" s="49">
        <v>0</v>
      </c>
      <c r="BJ50" s="49">
        <v>0</v>
      </c>
      <c r="BK50" s="49">
        <v>0</v>
      </c>
      <c r="BL50" s="49">
        <v>0</v>
      </c>
      <c r="BM50" s="50">
        <f t="shared" ref="BM50:BM73" si="167">SUM(BF50:BL50)</f>
        <v>1</v>
      </c>
      <c r="BN50" s="49">
        <v>3</v>
      </c>
      <c r="BO50" s="49">
        <v>2</v>
      </c>
      <c r="BP50" s="49">
        <v>0</v>
      </c>
      <c r="BQ50" s="49">
        <v>1</v>
      </c>
      <c r="BR50" s="49">
        <v>1</v>
      </c>
      <c r="BS50" s="49">
        <v>0</v>
      </c>
      <c r="BT50" s="49">
        <v>0</v>
      </c>
      <c r="BU50" s="50">
        <f t="shared" ref="BU50:BU73" si="168">SUM(BN50:BT50)</f>
        <v>7</v>
      </c>
      <c r="BV50" s="49">
        <v>23</v>
      </c>
      <c r="BW50" s="49">
        <v>4</v>
      </c>
      <c r="BX50" s="49">
        <v>2</v>
      </c>
      <c r="BY50" s="49">
        <v>0</v>
      </c>
      <c r="BZ50" s="49">
        <v>0</v>
      </c>
      <c r="CA50" s="49">
        <v>0</v>
      </c>
      <c r="CB50" s="49">
        <v>0</v>
      </c>
      <c r="CC50" s="50">
        <f t="shared" ref="CC50:CC73" si="169">SUM(BV50:CB50)</f>
        <v>29</v>
      </c>
      <c r="CD50" s="49">
        <v>0</v>
      </c>
      <c r="CE50" s="49">
        <v>0</v>
      </c>
      <c r="CF50" s="49">
        <v>0</v>
      </c>
      <c r="CG50" s="49">
        <v>0</v>
      </c>
      <c r="CH50" s="49">
        <v>0</v>
      </c>
      <c r="CI50" s="49">
        <v>0</v>
      </c>
      <c r="CJ50" s="49">
        <v>0</v>
      </c>
      <c r="CK50" s="50">
        <f t="shared" ref="CK50:CK73" si="170">SUM(CD50:CJ50)</f>
        <v>0</v>
      </c>
      <c r="CL50" s="49">
        <v>0</v>
      </c>
      <c r="CM50" s="49">
        <v>0</v>
      </c>
      <c r="CN50" s="49">
        <v>0</v>
      </c>
      <c r="CO50" s="49">
        <v>0</v>
      </c>
      <c r="CP50" s="49">
        <v>0</v>
      </c>
      <c r="CQ50" s="49">
        <v>0</v>
      </c>
      <c r="CR50" s="49">
        <v>0</v>
      </c>
      <c r="CS50" s="50">
        <f t="shared" ref="CS50:CS73" si="171">SUM(CL50:CR50)</f>
        <v>0</v>
      </c>
      <c r="CT50" s="49">
        <v>0</v>
      </c>
      <c r="CU50" s="49">
        <v>0</v>
      </c>
      <c r="CV50" s="49">
        <v>0</v>
      </c>
      <c r="CW50" s="49">
        <v>0</v>
      </c>
      <c r="CX50" s="49">
        <v>0</v>
      </c>
      <c r="CY50" s="49">
        <v>0</v>
      </c>
      <c r="CZ50" s="49">
        <v>0</v>
      </c>
      <c r="DA50" s="50">
        <f t="shared" ref="DA50:DA73" si="172">SUM(CT50:CZ50)</f>
        <v>0</v>
      </c>
      <c r="DB50" s="49">
        <v>0</v>
      </c>
      <c r="DC50" s="49">
        <v>0</v>
      </c>
      <c r="DD50" s="49">
        <v>0</v>
      </c>
      <c r="DE50" s="49">
        <v>0</v>
      </c>
      <c r="DF50" s="49">
        <v>0</v>
      </c>
      <c r="DG50" s="49">
        <v>0</v>
      </c>
      <c r="DH50" s="49">
        <v>0</v>
      </c>
      <c r="DI50" s="50">
        <f t="shared" ref="DI50:DI73" si="173">SUM(DB50:DH50)</f>
        <v>0</v>
      </c>
      <c r="DJ50" s="49">
        <v>0</v>
      </c>
      <c r="DK50" s="49">
        <v>0</v>
      </c>
      <c r="DL50" s="49">
        <v>0</v>
      </c>
      <c r="DM50" s="49">
        <v>0</v>
      </c>
      <c r="DN50" s="49">
        <v>0</v>
      </c>
      <c r="DO50" s="49">
        <v>0</v>
      </c>
      <c r="DP50" s="49">
        <v>0</v>
      </c>
      <c r="DQ50" s="50">
        <f t="shared" ref="DQ50:DQ73" si="174">SUM(DJ50:DP50)</f>
        <v>0</v>
      </c>
      <c r="DR50" s="49">
        <v>0</v>
      </c>
      <c r="DS50" s="49">
        <v>0</v>
      </c>
      <c r="DT50" s="49">
        <v>0</v>
      </c>
      <c r="DU50" s="49">
        <v>0</v>
      </c>
      <c r="DV50" s="49">
        <v>0</v>
      </c>
      <c r="DW50" s="49">
        <v>0</v>
      </c>
      <c r="DX50" s="49">
        <v>0</v>
      </c>
      <c r="DY50" s="50">
        <f t="shared" ref="DY50:DY73" si="175">SUM(DR50:DX50)</f>
        <v>0</v>
      </c>
    </row>
    <row r="51" spans="1:129" x14ac:dyDescent="0.25">
      <c r="A51" s="48">
        <v>0.593749999999998</v>
      </c>
      <c r="B51" s="49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50">
        <f t="shared" si="160"/>
        <v>0</v>
      </c>
      <c r="J51" s="49">
        <v>7</v>
      </c>
      <c r="K51" s="49">
        <v>1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50">
        <f t="shared" si="161"/>
        <v>8</v>
      </c>
      <c r="R51" s="49">
        <v>7</v>
      </c>
      <c r="S51" s="49">
        <v>0</v>
      </c>
      <c r="T51" s="49">
        <v>0</v>
      </c>
      <c r="U51" s="49">
        <v>0</v>
      </c>
      <c r="V51" s="49">
        <v>0</v>
      </c>
      <c r="W51" s="49">
        <v>0</v>
      </c>
      <c r="X51" s="49">
        <v>0</v>
      </c>
      <c r="Y51" s="50">
        <f t="shared" si="162"/>
        <v>7</v>
      </c>
      <c r="Z51" s="49">
        <v>0</v>
      </c>
      <c r="AA51" s="49">
        <v>0</v>
      </c>
      <c r="AB51" s="49">
        <v>0</v>
      </c>
      <c r="AC51" s="49">
        <v>0</v>
      </c>
      <c r="AD51" s="49">
        <v>0</v>
      </c>
      <c r="AE51" s="49">
        <v>0</v>
      </c>
      <c r="AF51" s="49">
        <v>0</v>
      </c>
      <c r="AG51" s="50">
        <f t="shared" si="163"/>
        <v>0</v>
      </c>
      <c r="AH51" s="49">
        <v>7</v>
      </c>
      <c r="AI51" s="49">
        <v>1</v>
      </c>
      <c r="AJ51" s="49">
        <v>0</v>
      </c>
      <c r="AK51" s="49">
        <v>1</v>
      </c>
      <c r="AL51" s="49">
        <v>0</v>
      </c>
      <c r="AM51" s="49">
        <v>0</v>
      </c>
      <c r="AN51" s="49">
        <v>0</v>
      </c>
      <c r="AO51" s="50">
        <f t="shared" si="164"/>
        <v>9</v>
      </c>
      <c r="AP51" s="49">
        <v>0</v>
      </c>
      <c r="AQ51" s="49">
        <v>0</v>
      </c>
      <c r="AR51" s="49">
        <v>0</v>
      </c>
      <c r="AS51" s="49">
        <v>0</v>
      </c>
      <c r="AT51" s="49">
        <v>0</v>
      </c>
      <c r="AU51" s="49">
        <v>0</v>
      </c>
      <c r="AV51" s="49">
        <v>0</v>
      </c>
      <c r="AW51" s="50">
        <f t="shared" si="165"/>
        <v>0</v>
      </c>
      <c r="AX51" s="49">
        <v>10</v>
      </c>
      <c r="AY51" s="49">
        <v>1</v>
      </c>
      <c r="AZ51" s="49">
        <v>0</v>
      </c>
      <c r="BA51" s="49">
        <v>0</v>
      </c>
      <c r="BB51" s="49">
        <v>0</v>
      </c>
      <c r="BC51" s="49">
        <v>0</v>
      </c>
      <c r="BD51" s="49">
        <v>0</v>
      </c>
      <c r="BE51" s="50">
        <f t="shared" si="166"/>
        <v>11</v>
      </c>
      <c r="BF51" s="49">
        <v>0</v>
      </c>
      <c r="BG51" s="49">
        <v>0</v>
      </c>
      <c r="BH51" s="49">
        <v>0</v>
      </c>
      <c r="BI51" s="49">
        <v>0</v>
      </c>
      <c r="BJ51" s="49">
        <v>0</v>
      </c>
      <c r="BK51" s="49">
        <v>0</v>
      </c>
      <c r="BL51" s="49">
        <v>0</v>
      </c>
      <c r="BM51" s="50">
        <f t="shared" si="167"/>
        <v>0</v>
      </c>
      <c r="BN51" s="49">
        <v>2</v>
      </c>
      <c r="BO51" s="49">
        <v>1</v>
      </c>
      <c r="BP51" s="49">
        <v>0</v>
      </c>
      <c r="BQ51" s="49">
        <v>0</v>
      </c>
      <c r="BR51" s="49">
        <v>0</v>
      </c>
      <c r="BS51" s="49">
        <v>0</v>
      </c>
      <c r="BT51" s="49">
        <v>0</v>
      </c>
      <c r="BU51" s="50">
        <f t="shared" si="168"/>
        <v>3</v>
      </c>
      <c r="BV51" s="49">
        <v>15</v>
      </c>
      <c r="BW51" s="49">
        <v>2</v>
      </c>
      <c r="BX51" s="49">
        <v>0</v>
      </c>
      <c r="BY51" s="49">
        <v>0</v>
      </c>
      <c r="BZ51" s="49">
        <v>0</v>
      </c>
      <c r="CA51" s="49">
        <v>0</v>
      </c>
      <c r="CB51" s="49">
        <v>0</v>
      </c>
      <c r="CC51" s="50">
        <f t="shared" si="169"/>
        <v>17</v>
      </c>
      <c r="CD51" s="49">
        <v>0</v>
      </c>
      <c r="CE51" s="49">
        <v>0</v>
      </c>
      <c r="CF51" s="49">
        <v>0</v>
      </c>
      <c r="CG51" s="49">
        <v>0</v>
      </c>
      <c r="CH51" s="49">
        <v>0</v>
      </c>
      <c r="CI51" s="49">
        <v>0</v>
      </c>
      <c r="CJ51" s="49">
        <v>0</v>
      </c>
      <c r="CK51" s="50">
        <f t="shared" si="170"/>
        <v>0</v>
      </c>
      <c r="CL51" s="49">
        <v>0</v>
      </c>
      <c r="CM51" s="49">
        <v>0</v>
      </c>
      <c r="CN51" s="49">
        <v>0</v>
      </c>
      <c r="CO51" s="49">
        <v>0</v>
      </c>
      <c r="CP51" s="49">
        <v>0</v>
      </c>
      <c r="CQ51" s="49">
        <v>0</v>
      </c>
      <c r="CR51" s="49">
        <v>0</v>
      </c>
      <c r="CS51" s="50">
        <f t="shared" si="171"/>
        <v>0</v>
      </c>
      <c r="CT51" s="49">
        <v>0</v>
      </c>
      <c r="CU51" s="49">
        <v>0</v>
      </c>
      <c r="CV51" s="49">
        <v>0</v>
      </c>
      <c r="CW51" s="49">
        <v>0</v>
      </c>
      <c r="CX51" s="49">
        <v>0</v>
      </c>
      <c r="CY51" s="49">
        <v>0</v>
      </c>
      <c r="CZ51" s="49">
        <v>0</v>
      </c>
      <c r="DA51" s="50">
        <f t="shared" si="172"/>
        <v>0</v>
      </c>
      <c r="DB51" s="49">
        <v>0</v>
      </c>
      <c r="DC51" s="49">
        <v>0</v>
      </c>
      <c r="DD51" s="49">
        <v>0</v>
      </c>
      <c r="DE51" s="49">
        <v>0</v>
      </c>
      <c r="DF51" s="49">
        <v>0</v>
      </c>
      <c r="DG51" s="49">
        <v>0</v>
      </c>
      <c r="DH51" s="49">
        <v>0</v>
      </c>
      <c r="DI51" s="50">
        <f t="shared" si="173"/>
        <v>0</v>
      </c>
      <c r="DJ51" s="49">
        <v>0</v>
      </c>
      <c r="DK51" s="49">
        <v>0</v>
      </c>
      <c r="DL51" s="49">
        <v>0</v>
      </c>
      <c r="DM51" s="49">
        <v>0</v>
      </c>
      <c r="DN51" s="49">
        <v>0</v>
      </c>
      <c r="DO51" s="49">
        <v>0</v>
      </c>
      <c r="DP51" s="49">
        <v>0</v>
      </c>
      <c r="DQ51" s="50">
        <f t="shared" si="174"/>
        <v>0</v>
      </c>
      <c r="DR51" s="49">
        <v>0</v>
      </c>
      <c r="DS51" s="49">
        <v>0</v>
      </c>
      <c r="DT51" s="49">
        <v>0</v>
      </c>
      <c r="DU51" s="49">
        <v>0</v>
      </c>
      <c r="DV51" s="49">
        <v>0</v>
      </c>
      <c r="DW51" s="49">
        <v>0</v>
      </c>
      <c r="DX51" s="49">
        <v>0</v>
      </c>
      <c r="DY51" s="50">
        <f t="shared" si="175"/>
        <v>0</v>
      </c>
    </row>
    <row r="52" spans="1:129" x14ac:dyDescent="0.25">
      <c r="A52" s="48">
        <v>0.60416666666666397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50">
        <f t="shared" si="160"/>
        <v>0</v>
      </c>
      <c r="J52" s="49">
        <v>11</v>
      </c>
      <c r="K52" s="49">
        <v>1</v>
      </c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50">
        <f t="shared" si="161"/>
        <v>12</v>
      </c>
      <c r="R52" s="49">
        <v>0</v>
      </c>
      <c r="S52" s="49">
        <v>0</v>
      </c>
      <c r="T52" s="49">
        <v>0</v>
      </c>
      <c r="U52" s="49">
        <v>0</v>
      </c>
      <c r="V52" s="49">
        <v>0</v>
      </c>
      <c r="W52" s="49">
        <v>0</v>
      </c>
      <c r="X52" s="49">
        <v>0</v>
      </c>
      <c r="Y52" s="50">
        <f t="shared" si="162"/>
        <v>0</v>
      </c>
      <c r="Z52" s="49">
        <v>0</v>
      </c>
      <c r="AA52" s="49">
        <v>0</v>
      </c>
      <c r="AB52" s="49">
        <v>0</v>
      </c>
      <c r="AC52" s="49">
        <v>0</v>
      </c>
      <c r="AD52" s="49">
        <v>0</v>
      </c>
      <c r="AE52" s="49">
        <v>0</v>
      </c>
      <c r="AF52" s="49">
        <v>0</v>
      </c>
      <c r="AG52" s="50">
        <f t="shared" si="163"/>
        <v>0</v>
      </c>
      <c r="AH52" s="49">
        <v>5</v>
      </c>
      <c r="AI52" s="49">
        <v>2</v>
      </c>
      <c r="AJ52" s="49">
        <v>0</v>
      </c>
      <c r="AK52" s="49">
        <v>1</v>
      </c>
      <c r="AL52" s="49">
        <v>0</v>
      </c>
      <c r="AM52" s="49">
        <v>0</v>
      </c>
      <c r="AN52" s="49">
        <v>0</v>
      </c>
      <c r="AO52" s="50">
        <f t="shared" si="164"/>
        <v>8</v>
      </c>
      <c r="AP52" s="49">
        <v>1</v>
      </c>
      <c r="AQ52" s="49">
        <v>0</v>
      </c>
      <c r="AR52" s="49">
        <v>0</v>
      </c>
      <c r="AS52" s="49">
        <v>0</v>
      </c>
      <c r="AT52" s="49">
        <v>0</v>
      </c>
      <c r="AU52" s="49">
        <v>0</v>
      </c>
      <c r="AV52" s="49">
        <v>0</v>
      </c>
      <c r="AW52" s="50">
        <f t="shared" si="165"/>
        <v>1</v>
      </c>
      <c r="AX52" s="49">
        <v>7</v>
      </c>
      <c r="AY52" s="49">
        <v>0</v>
      </c>
      <c r="AZ52" s="49">
        <v>1</v>
      </c>
      <c r="BA52" s="49">
        <v>0</v>
      </c>
      <c r="BB52" s="49">
        <v>0</v>
      </c>
      <c r="BC52" s="49">
        <v>0</v>
      </c>
      <c r="BD52" s="49">
        <v>0</v>
      </c>
      <c r="BE52" s="50">
        <f t="shared" si="166"/>
        <v>8</v>
      </c>
      <c r="BF52" s="49">
        <v>0</v>
      </c>
      <c r="BG52" s="49">
        <v>0</v>
      </c>
      <c r="BH52" s="49">
        <v>0</v>
      </c>
      <c r="BI52" s="49">
        <v>0</v>
      </c>
      <c r="BJ52" s="49">
        <v>0</v>
      </c>
      <c r="BK52" s="49">
        <v>0</v>
      </c>
      <c r="BL52" s="49">
        <v>0</v>
      </c>
      <c r="BM52" s="50">
        <f t="shared" si="167"/>
        <v>0</v>
      </c>
      <c r="BN52" s="49">
        <v>7</v>
      </c>
      <c r="BO52" s="49">
        <v>1</v>
      </c>
      <c r="BP52" s="49">
        <v>0</v>
      </c>
      <c r="BQ52" s="49">
        <v>0</v>
      </c>
      <c r="BR52" s="49">
        <v>0</v>
      </c>
      <c r="BS52" s="49">
        <v>0</v>
      </c>
      <c r="BT52" s="49">
        <v>0</v>
      </c>
      <c r="BU52" s="50">
        <f t="shared" si="168"/>
        <v>8</v>
      </c>
      <c r="BV52" s="49">
        <v>18</v>
      </c>
      <c r="BW52" s="49">
        <v>4</v>
      </c>
      <c r="BX52" s="49">
        <v>1</v>
      </c>
      <c r="BY52" s="49">
        <v>0</v>
      </c>
      <c r="BZ52" s="49">
        <v>0</v>
      </c>
      <c r="CA52" s="49">
        <v>0</v>
      </c>
      <c r="CB52" s="49">
        <v>0</v>
      </c>
      <c r="CC52" s="50">
        <f t="shared" si="169"/>
        <v>23</v>
      </c>
      <c r="CD52" s="49">
        <v>0</v>
      </c>
      <c r="CE52" s="49">
        <v>0</v>
      </c>
      <c r="CF52" s="49">
        <v>0</v>
      </c>
      <c r="CG52" s="49">
        <v>0</v>
      </c>
      <c r="CH52" s="49">
        <v>0</v>
      </c>
      <c r="CI52" s="49">
        <v>0</v>
      </c>
      <c r="CJ52" s="49">
        <v>0</v>
      </c>
      <c r="CK52" s="50">
        <f t="shared" si="170"/>
        <v>0</v>
      </c>
      <c r="CL52" s="49">
        <v>0</v>
      </c>
      <c r="CM52" s="49">
        <v>0</v>
      </c>
      <c r="CN52" s="49">
        <v>0</v>
      </c>
      <c r="CO52" s="49">
        <v>0</v>
      </c>
      <c r="CP52" s="49">
        <v>0</v>
      </c>
      <c r="CQ52" s="49">
        <v>0</v>
      </c>
      <c r="CR52" s="49">
        <v>0</v>
      </c>
      <c r="CS52" s="50">
        <f t="shared" si="171"/>
        <v>0</v>
      </c>
      <c r="CT52" s="49">
        <v>0</v>
      </c>
      <c r="CU52" s="49">
        <v>0</v>
      </c>
      <c r="CV52" s="49">
        <v>0</v>
      </c>
      <c r="CW52" s="49">
        <v>0</v>
      </c>
      <c r="CX52" s="49">
        <v>0</v>
      </c>
      <c r="CY52" s="49">
        <v>0</v>
      </c>
      <c r="CZ52" s="49">
        <v>0</v>
      </c>
      <c r="DA52" s="50">
        <f t="shared" si="172"/>
        <v>0</v>
      </c>
      <c r="DB52" s="49">
        <v>0</v>
      </c>
      <c r="DC52" s="49">
        <v>0</v>
      </c>
      <c r="DD52" s="49">
        <v>0</v>
      </c>
      <c r="DE52" s="49">
        <v>0</v>
      </c>
      <c r="DF52" s="49">
        <v>0</v>
      </c>
      <c r="DG52" s="49">
        <v>0</v>
      </c>
      <c r="DH52" s="49">
        <v>0</v>
      </c>
      <c r="DI52" s="50">
        <f t="shared" si="173"/>
        <v>0</v>
      </c>
      <c r="DJ52" s="49">
        <v>0</v>
      </c>
      <c r="DK52" s="49">
        <v>0</v>
      </c>
      <c r="DL52" s="49">
        <v>0</v>
      </c>
      <c r="DM52" s="49">
        <v>0</v>
      </c>
      <c r="DN52" s="49">
        <v>0</v>
      </c>
      <c r="DO52" s="49">
        <v>0</v>
      </c>
      <c r="DP52" s="49">
        <v>0</v>
      </c>
      <c r="DQ52" s="50">
        <f t="shared" si="174"/>
        <v>0</v>
      </c>
      <c r="DR52" s="49">
        <v>0</v>
      </c>
      <c r="DS52" s="49">
        <v>0</v>
      </c>
      <c r="DT52" s="49">
        <v>0</v>
      </c>
      <c r="DU52" s="49">
        <v>0</v>
      </c>
      <c r="DV52" s="49">
        <v>0</v>
      </c>
      <c r="DW52" s="49">
        <v>0</v>
      </c>
      <c r="DX52" s="49">
        <v>0</v>
      </c>
      <c r="DY52" s="50">
        <f t="shared" si="175"/>
        <v>0</v>
      </c>
    </row>
    <row r="53" spans="1:129" x14ac:dyDescent="0.25">
      <c r="A53" s="48">
        <v>0.61458333333333004</v>
      </c>
      <c r="B53" s="49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50">
        <f t="shared" si="160"/>
        <v>0</v>
      </c>
      <c r="J53" s="49">
        <v>12</v>
      </c>
      <c r="K53" s="49">
        <v>3</v>
      </c>
      <c r="L53" s="49">
        <v>0</v>
      </c>
      <c r="M53" s="49">
        <v>0</v>
      </c>
      <c r="N53" s="49">
        <v>0</v>
      </c>
      <c r="O53" s="49">
        <v>0</v>
      </c>
      <c r="P53" s="49">
        <v>0</v>
      </c>
      <c r="Q53" s="50">
        <f t="shared" si="161"/>
        <v>15</v>
      </c>
      <c r="R53" s="49">
        <v>2</v>
      </c>
      <c r="S53" s="49">
        <v>1</v>
      </c>
      <c r="T53" s="49">
        <v>0</v>
      </c>
      <c r="U53" s="49">
        <v>0</v>
      </c>
      <c r="V53" s="49">
        <v>0</v>
      </c>
      <c r="W53" s="49">
        <v>0</v>
      </c>
      <c r="X53" s="49">
        <v>0</v>
      </c>
      <c r="Y53" s="50">
        <f t="shared" si="162"/>
        <v>3</v>
      </c>
      <c r="Z53" s="49">
        <v>0</v>
      </c>
      <c r="AA53" s="49">
        <v>0</v>
      </c>
      <c r="AB53" s="49">
        <v>0</v>
      </c>
      <c r="AC53" s="49">
        <v>0</v>
      </c>
      <c r="AD53" s="49">
        <v>0</v>
      </c>
      <c r="AE53" s="49">
        <v>0</v>
      </c>
      <c r="AF53" s="49">
        <v>0</v>
      </c>
      <c r="AG53" s="50">
        <f t="shared" si="163"/>
        <v>0</v>
      </c>
      <c r="AH53" s="49">
        <v>9</v>
      </c>
      <c r="AI53" s="49">
        <v>0</v>
      </c>
      <c r="AJ53" s="49">
        <v>0</v>
      </c>
      <c r="AK53" s="49">
        <v>0</v>
      </c>
      <c r="AL53" s="49">
        <v>0</v>
      </c>
      <c r="AM53" s="49">
        <v>0</v>
      </c>
      <c r="AN53" s="49">
        <v>0</v>
      </c>
      <c r="AO53" s="50">
        <f t="shared" si="164"/>
        <v>9</v>
      </c>
      <c r="AP53" s="49">
        <v>1</v>
      </c>
      <c r="AQ53" s="49">
        <v>0</v>
      </c>
      <c r="AR53" s="49">
        <v>0</v>
      </c>
      <c r="AS53" s="49">
        <v>0</v>
      </c>
      <c r="AT53" s="49">
        <v>0</v>
      </c>
      <c r="AU53" s="49">
        <v>0</v>
      </c>
      <c r="AV53" s="49">
        <v>0</v>
      </c>
      <c r="AW53" s="50">
        <f t="shared" si="165"/>
        <v>1</v>
      </c>
      <c r="AX53" s="49">
        <v>12</v>
      </c>
      <c r="AY53" s="49">
        <v>2</v>
      </c>
      <c r="AZ53" s="49">
        <v>1</v>
      </c>
      <c r="BA53" s="49">
        <v>0</v>
      </c>
      <c r="BB53" s="49">
        <v>0</v>
      </c>
      <c r="BC53" s="49">
        <v>0</v>
      </c>
      <c r="BD53" s="49">
        <v>0</v>
      </c>
      <c r="BE53" s="50">
        <f t="shared" si="166"/>
        <v>15</v>
      </c>
      <c r="BF53" s="49">
        <v>0</v>
      </c>
      <c r="BG53" s="49">
        <v>0</v>
      </c>
      <c r="BH53" s="49">
        <v>0</v>
      </c>
      <c r="BI53" s="49">
        <v>0</v>
      </c>
      <c r="BJ53" s="49">
        <v>0</v>
      </c>
      <c r="BK53" s="49">
        <v>0</v>
      </c>
      <c r="BL53" s="49">
        <v>0</v>
      </c>
      <c r="BM53" s="50">
        <f t="shared" si="167"/>
        <v>0</v>
      </c>
      <c r="BN53" s="49">
        <v>4</v>
      </c>
      <c r="BO53" s="49">
        <v>0</v>
      </c>
      <c r="BP53" s="49">
        <v>0</v>
      </c>
      <c r="BQ53" s="49">
        <v>0</v>
      </c>
      <c r="BR53" s="49">
        <v>2</v>
      </c>
      <c r="BS53" s="49">
        <v>0</v>
      </c>
      <c r="BT53" s="49">
        <v>0</v>
      </c>
      <c r="BU53" s="50">
        <f t="shared" si="168"/>
        <v>6</v>
      </c>
      <c r="BV53" s="49">
        <v>15</v>
      </c>
      <c r="BW53" s="49">
        <v>4</v>
      </c>
      <c r="BX53" s="49">
        <v>0</v>
      </c>
      <c r="BY53" s="49">
        <v>0</v>
      </c>
      <c r="BZ53" s="49">
        <v>0</v>
      </c>
      <c r="CA53" s="49">
        <v>0</v>
      </c>
      <c r="CB53" s="49">
        <v>0</v>
      </c>
      <c r="CC53" s="50">
        <f t="shared" si="169"/>
        <v>19</v>
      </c>
      <c r="CD53" s="49">
        <v>0</v>
      </c>
      <c r="CE53" s="49">
        <v>0</v>
      </c>
      <c r="CF53" s="49">
        <v>0</v>
      </c>
      <c r="CG53" s="49">
        <v>0</v>
      </c>
      <c r="CH53" s="49">
        <v>0</v>
      </c>
      <c r="CI53" s="49">
        <v>0</v>
      </c>
      <c r="CJ53" s="49">
        <v>0</v>
      </c>
      <c r="CK53" s="50">
        <f t="shared" si="170"/>
        <v>0</v>
      </c>
      <c r="CL53" s="49">
        <v>0</v>
      </c>
      <c r="CM53" s="49">
        <v>0</v>
      </c>
      <c r="CN53" s="49">
        <v>0</v>
      </c>
      <c r="CO53" s="49">
        <v>0</v>
      </c>
      <c r="CP53" s="49">
        <v>0</v>
      </c>
      <c r="CQ53" s="49">
        <v>0</v>
      </c>
      <c r="CR53" s="49">
        <v>0</v>
      </c>
      <c r="CS53" s="50">
        <f t="shared" si="171"/>
        <v>0</v>
      </c>
      <c r="CT53" s="49">
        <v>0</v>
      </c>
      <c r="CU53" s="49">
        <v>0</v>
      </c>
      <c r="CV53" s="49">
        <v>0</v>
      </c>
      <c r="CW53" s="49">
        <v>0</v>
      </c>
      <c r="CX53" s="49">
        <v>0</v>
      </c>
      <c r="CY53" s="49">
        <v>0</v>
      </c>
      <c r="CZ53" s="49">
        <v>0</v>
      </c>
      <c r="DA53" s="50">
        <f t="shared" si="172"/>
        <v>0</v>
      </c>
      <c r="DB53" s="49">
        <v>0</v>
      </c>
      <c r="DC53" s="49">
        <v>0</v>
      </c>
      <c r="DD53" s="49">
        <v>0</v>
      </c>
      <c r="DE53" s="49">
        <v>0</v>
      </c>
      <c r="DF53" s="49">
        <v>0</v>
      </c>
      <c r="DG53" s="49">
        <v>0</v>
      </c>
      <c r="DH53" s="49">
        <v>0</v>
      </c>
      <c r="DI53" s="50">
        <f t="shared" si="173"/>
        <v>0</v>
      </c>
      <c r="DJ53" s="49">
        <v>0</v>
      </c>
      <c r="DK53" s="49">
        <v>0</v>
      </c>
      <c r="DL53" s="49">
        <v>0</v>
      </c>
      <c r="DM53" s="49">
        <v>0</v>
      </c>
      <c r="DN53" s="49">
        <v>0</v>
      </c>
      <c r="DO53" s="49">
        <v>0</v>
      </c>
      <c r="DP53" s="49">
        <v>0</v>
      </c>
      <c r="DQ53" s="50">
        <f t="shared" si="174"/>
        <v>0</v>
      </c>
      <c r="DR53" s="49">
        <v>0</v>
      </c>
      <c r="DS53" s="49">
        <v>0</v>
      </c>
      <c r="DT53" s="49">
        <v>0</v>
      </c>
      <c r="DU53" s="49">
        <v>0</v>
      </c>
      <c r="DV53" s="49">
        <v>0</v>
      </c>
      <c r="DW53" s="49">
        <v>0</v>
      </c>
      <c r="DX53" s="49">
        <v>0</v>
      </c>
      <c r="DY53" s="50">
        <f t="shared" si="175"/>
        <v>0</v>
      </c>
    </row>
    <row r="54" spans="1:129" x14ac:dyDescent="0.25">
      <c r="A54" s="51" t="s">
        <v>14</v>
      </c>
      <c r="B54" s="50">
        <f>SUM(B50:B53)</f>
        <v>0</v>
      </c>
      <c r="C54" s="50">
        <f t="shared" ref="C54:H54" si="176">SUM(C50:C53)</f>
        <v>0</v>
      </c>
      <c r="D54" s="50">
        <f t="shared" si="176"/>
        <v>0</v>
      </c>
      <c r="E54" s="50">
        <f t="shared" si="176"/>
        <v>0</v>
      </c>
      <c r="F54" s="50">
        <f t="shared" si="176"/>
        <v>0</v>
      </c>
      <c r="G54" s="50">
        <f t="shared" si="176"/>
        <v>0</v>
      </c>
      <c r="H54" s="50">
        <f t="shared" si="176"/>
        <v>0</v>
      </c>
      <c r="I54" s="50">
        <f t="shared" si="160"/>
        <v>0</v>
      </c>
      <c r="J54" s="50">
        <f>SUM(J50:J53)</f>
        <v>38</v>
      </c>
      <c r="K54" s="50">
        <f t="shared" ref="K54:P54" si="177">SUM(K50:K53)</f>
        <v>5</v>
      </c>
      <c r="L54" s="50">
        <f t="shared" si="177"/>
        <v>0</v>
      </c>
      <c r="M54" s="50">
        <f t="shared" si="177"/>
        <v>1</v>
      </c>
      <c r="N54" s="50">
        <f t="shared" si="177"/>
        <v>0</v>
      </c>
      <c r="O54" s="50">
        <f t="shared" si="177"/>
        <v>0</v>
      </c>
      <c r="P54" s="50">
        <f t="shared" si="177"/>
        <v>0</v>
      </c>
      <c r="Q54" s="50">
        <f t="shared" si="161"/>
        <v>44</v>
      </c>
      <c r="R54" s="50">
        <f>SUM(R50:R53)</f>
        <v>10</v>
      </c>
      <c r="S54" s="50">
        <f t="shared" ref="S54:X54" si="178">SUM(S50:S53)</f>
        <v>1</v>
      </c>
      <c r="T54" s="50">
        <f t="shared" si="178"/>
        <v>1</v>
      </c>
      <c r="U54" s="50">
        <f t="shared" si="178"/>
        <v>0</v>
      </c>
      <c r="V54" s="50">
        <f t="shared" si="178"/>
        <v>0</v>
      </c>
      <c r="W54" s="50">
        <f t="shared" si="178"/>
        <v>0</v>
      </c>
      <c r="X54" s="50">
        <f t="shared" si="178"/>
        <v>0</v>
      </c>
      <c r="Y54" s="50">
        <f t="shared" si="162"/>
        <v>12</v>
      </c>
      <c r="Z54" s="50">
        <f>SUM(Z50:Z53)</f>
        <v>0</v>
      </c>
      <c r="AA54" s="50">
        <f t="shared" ref="AA54:AF54" si="179">SUM(AA50:AA53)</f>
        <v>0</v>
      </c>
      <c r="AB54" s="50">
        <f t="shared" si="179"/>
        <v>0</v>
      </c>
      <c r="AC54" s="50">
        <f t="shared" si="179"/>
        <v>0</v>
      </c>
      <c r="AD54" s="50">
        <f t="shared" si="179"/>
        <v>0</v>
      </c>
      <c r="AE54" s="50">
        <f t="shared" si="179"/>
        <v>0</v>
      </c>
      <c r="AF54" s="50">
        <f t="shared" si="179"/>
        <v>0</v>
      </c>
      <c r="AG54" s="50">
        <f t="shared" si="163"/>
        <v>0</v>
      </c>
      <c r="AH54" s="50">
        <f>SUM(AH50:AH53)</f>
        <v>27</v>
      </c>
      <c r="AI54" s="50">
        <f t="shared" ref="AI54:AN54" si="180">SUM(AI50:AI53)</f>
        <v>4</v>
      </c>
      <c r="AJ54" s="50">
        <f t="shared" si="180"/>
        <v>0</v>
      </c>
      <c r="AK54" s="50">
        <f t="shared" si="180"/>
        <v>2</v>
      </c>
      <c r="AL54" s="50">
        <f t="shared" si="180"/>
        <v>0</v>
      </c>
      <c r="AM54" s="50">
        <f t="shared" si="180"/>
        <v>0</v>
      </c>
      <c r="AN54" s="50">
        <f t="shared" si="180"/>
        <v>0</v>
      </c>
      <c r="AO54" s="50">
        <f t="shared" si="164"/>
        <v>33</v>
      </c>
      <c r="AP54" s="50">
        <f>SUM(AP50:AP53)</f>
        <v>2</v>
      </c>
      <c r="AQ54" s="50">
        <f t="shared" ref="AQ54:AV54" si="181">SUM(AQ50:AQ53)</f>
        <v>0</v>
      </c>
      <c r="AR54" s="50">
        <f t="shared" si="181"/>
        <v>0</v>
      </c>
      <c r="AS54" s="50">
        <f t="shared" si="181"/>
        <v>0</v>
      </c>
      <c r="AT54" s="50">
        <f t="shared" si="181"/>
        <v>0</v>
      </c>
      <c r="AU54" s="50">
        <f t="shared" si="181"/>
        <v>0</v>
      </c>
      <c r="AV54" s="50">
        <f t="shared" si="181"/>
        <v>0</v>
      </c>
      <c r="AW54" s="50">
        <f t="shared" si="165"/>
        <v>2</v>
      </c>
      <c r="AX54" s="50">
        <f>SUM(AX50:AX53)</f>
        <v>35</v>
      </c>
      <c r="AY54" s="50">
        <f t="shared" ref="AY54:BD54" si="182">SUM(AY50:AY53)</f>
        <v>3</v>
      </c>
      <c r="AZ54" s="50">
        <f t="shared" si="182"/>
        <v>2</v>
      </c>
      <c r="BA54" s="50">
        <f t="shared" si="182"/>
        <v>0</v>
      </c>
      <c r="BB54" s="50">
        <f t="shared" si="182"/>
        <v>0</v>
      </c>
      <c r="BC54" s="50">
        <f t="shared" si="182"/>
        <v>0</v>
      </c>
      <c r="BD54" s="50">
        <f t="shared" si="182"/>
        <v>0</v>
      </c>
      <c r="BE54" s="50">
        <f t="shared" si="166"/>
        <v>40</v>
      </c>
      <c r="BF54" s="50">
        <f>SUM(BF50:BF53)</f>
        <v>1</v>
      </c>
      <c r="BG54" s="50">
        <f t="shared" ref="BG54:BL54" si="183">SUM(BG50:BG53)</f>
        <v>0</v>
      </c>
      <c r="BH54" s="50">
        <f t="shared" si="183"/>
        <v>0</v>
      </c>
      <c r="BI54" s="50">
        <f t="shared" si="183"/>
        <v>0</v>
      </c>
      <c r="BJ54" s="50">
        <f t="shared" si="183"/>
        <v>0</v>
      </c>
      <c r="BK54" s="50">
        <f t="shared" si="183"/>
        <v>0</v>
      </c>
      <c r="BL54" s="50">
        <f t="shared" si="183"/>
        <v>0</v>
      </c>
      <c r="BM54" s="50">
        <f t="shared" si="167"/>
        <v>1</v>
      </c>
      <c r="BN54" s="50">
        <f>SUM(BN50:BN53)</f>
        <v>16</v>
      </c>
      <c r="BO54" s="50">
        <f t="shared" ref="BO54:BT54" si="184">SUM(BO50:BO53)</f>
        <v>4</v>
      </c>
      <c r="BP54" s="50">
        <f t="shared" si="184"/>
        <v>0</v>
      </c>
      <c r="BQ54" s="50">
        <f t="shared" si="184"/>
        <v>1</v>
      </c>
      <c r="BR54" s="50">
        <f t="shared" si="184"/>
        <v>3</v>
      </c>
      <c r="BS54" s="50">
        <f t="shared" si="184"/>
        <v>0</v>
      </c>
      <c r="BT54" s="50">
        <f t="shared" si="184"/>
        <v>0</v>
      </c>
      <c r="BU54" s="50">
        <f t="shared" si="168"/>
        <v>24</v>
      </c>
      <c r="BV54" s="50">
        <f>SUM(BV50:BV53)</f>
        <v>71</v>
      </c>
      <c r="BW54" s="50">
        <f t="shared" ref="BW54:CB54" si="185">SUM(BW50:BW53)</f>
        <v>14</v>
      </c>
      <c r="BX54" s="50">
        <f t="shared" si="185"/>
        <v>3</v>
      </c>
      <c r="BY54" s="50">
        <f t="shared" si="185"/>
        <v>0</v>
      </c>
      <c r="BZ54" s="50">
        <f t="shared" si="185"/>
        <v>0</v>
      </c>
      <c r="CA54" s="50">
        <f t="shared" si="185"/>
        <v>0</v>
      </c>
      <c r="CB54" s="50">
        <f t="shared" si="185"/>
        <v>0</v>
      </c>
      <c r="CC54" s="50">
        <f t="shared" si="169"/>
        <v>88</v>
      </c>
      <c r="CD54" s="50">
        <f>SUM(CD50:CD53)</f>
        <v>0</v>
      </c>
      <c r="CE54" s="50">
        <f t="shared" ref="CE54:CJ54" si="186">SUM(CE50:CE53)</f>
        <v>0</v>
      </c>
      <c r="CF54" s="50">
        <f t="shared" si="186"/>
        <v>0</v>
      </c>
      <c r="CG54" s="50">
        <f t="shared" si="186"/>
        <v>0</v>
      </c>
      <c r="CH54" s="50">
        <f t="shared" si="186"/>
        <v>0</v>
      </c>
      <c r="CI54" s="50">
        <f t="shared" si="186"/>
        <v>0</v>
      </c>
      <c r="CJ54" s="50">
        <f t="shared" si="186"/>
        <v>0</v>
      </c>
      <c r="CK54" s="50">
        <f t="shared" si="170"/>
        <v>0</v>
      </c>
      <c r="CL54" s="50">
        <f>SUM(CL50:CL53)</f>
        <v>0</v>
      </c>
      <c r="CM54" s="50">
        <f t="shared" ref="CM54:CR54" si="187">SUM(CM50:CM53)</f>
        <v>0</v>
      </c>
      <c r="CN54" s="50">
        <f t="shared" si="187"/>
        <v>0</v>
      </c>
      <c r="CO54" s="50">
        <f t="shared" si="187"/>
        <v>0</v>
      </c>
      <c r="CP54" s="50">
        <f t="shared" si="187"/>
        <v>0</v>
      </c>
      <c r="CQ54" s="50">
        <f t="shared" si="187"/>
        <v>0</v>
      </c>
      <c r="CR54" s="50">
        <f t="shared" si="187"/>
        <v>0</v>
      </c>
      <c r="CS54" s="50">
        <f t="shared" si="171"/>
        <v>0</v>
      </c>
      <c r="CT54" s="50">
        <f>SUM(CT50:CT53)</f>
        <v>0</v>
      </c>
      <c r="CU54" s="50">
        <f t="shared" ref="CU54:CZ54" si="188">SUM(CU50:CU53)</f>
        <v>0</v>
      </c>
      <c r="CV54" s="50">
        <f t="shared" si="188"/>
        <v>0</v>
      </c>
      <c r="CW54" s="50">
        <f t="shared" si="188"/>
        <v>0</v>
      </c>
      <c r="CX54" s="50">
        <f t="shared" si="188"/>
        <v>0</v>
      </c>
      <c r="CY54" s="50">
        <f t="shared" si="188"/>
        <v>0</v>
      </c>
      <c r="CZ54" s="50">
        <f t="shared" si="188"/>
        <v>0</v>
      </c>
      <c r="DA54" s="50">
        <f t="shared" si="172"/>
        <v>0</v>
      </c>
      <c r="DB54" s="50">
        <f>SUM(DB50:DB53)</f>
        <v>0</v>
      </c>
      <c r="DC54" s="50">
        <f t="shared" ref="DC54:DH54" si="189">SUM(DC50:DC53)</f>
        <v>0</v>
      </c>
      <c r="DD54" s="50">
        <f t="shared" si="189"/>
        <v>0</v>
      </c>
      <c r="DE54" s="50">
        <f t="shared" si="189"/>
        <v>0</v>
      </c>
      <c r="DF54" s="50">
        <f t="shared" si="189"/>
        <v>0</v>
      </c>
      <c r="DG54" s="50">
        <f t="shared" si="189"/>
        <v>0</v>
      </c>
      <c r="DH54" s="50">
        <f t="shared" si="189"/>
        <v>0</v>
      </c>
      <c r="DI54" s="50">
        <f t="shared" si="173"/>
        <v>0</v>
      </c>
      <c r="DJ54" s="50">
        <f>SUM(DJ50:DJ53)</f>
        <v>0</v>
      </c>
      <c r="DK54" s="50">
        <f t="shared" ref="DK54:DP54" si="190">SUM(DK50:DK53)</f>
        <v>0</v>
      </c>
      <c r="DL54" s="50">
        <f t="shared" si="190"/>
        <v>0</v>
      </c>
      <c r="DM54" s="50">
        <f t="shared" si="190"/>
        <v>0</v>
      </c>
      <c r="DN54" s="50">
        <f t="shared" si="190"/>
        <v>0</v>
      </c>
      <c r="DO54" s="50">
        <f t="shared" si="190"/>
        <v>0</v>
      </c>
      <c r="DP54" s="50">
        <f t="shared" si="190"/>
        <v>0</v>
      </c>
      <c r="DQ54" s="50">
        <f t="shared" si="174"/>
        <v>0</v>
      </c>
      <c r="DR54" s="50">
        <f>SUM(DR50:DR53)</f>
        <v>0</v>
      </c>
      <c r="DS54" s="50">
        <f t="shared" ref="DS54:DX54" si="191">SUM(DS50:DS53)</f>
        <v>0</v>
      </c>
      <c r="DT54" s="50">
        <f t="shared" si="191"/>
        <v>0</v>
      </c>
      <c r="DU54" s="50">
        <f t="shared" si="191"/>
        <v>0</v>
      </c>
      <c r="DV54" s="50">
        <f t="shared" si="191"/>
        <v>0</v>
      </c>
      <c r="DW54" s="50">
        <f t="shared" si="191"/>
        <v>0</v>
      </c>
      <c r="DX54" s="50">
        <f t="shared" si="191"/>
        <v>0</v>
      </c>
      <c r="DY54" s="50">
        <f t="shared" si="175"/>
        <v>0</v>
      </c>
    </row>
    <row r="55" spans="1:129" x14ac:dyDescent="0.25">
      <c r="A55" s="48">
        <v>0.624999999999996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50">
        <f t="shared" si="160"/>
        <v>0</v>
      </c>
      <c r="J55" s="49">
        <v>9</v>
      </c>
      <c r="K55" s="49">
        <v>0</v>
      </c>
      <c r="L55" s="49">
        <v>0</v>
      </c>
      <c r="M55" s="49">
        <v>1</v>
      </c>
      <c r="N55" s="49">
        <v>0</v>
      </c>
      <c r="O55" s="49">
        <v>0</v>
      </c>
      <c r="P55" s="49">
        <v>1</v>
      </c>
      <c r="Q55" s="50">
        <f t="shared" si="161"/>
        <v>11</v>
      </c>
      <c r="R55" s="49">
        <v>2</v>
      </c>
      <c r="S55" s="49">
        <v>0</v>
      </c>
      <c r="T55" s="49">
        <v>0</v>
      </c>
      <c r="U55" s="49">
        <v>0</v>
      </c>
      <c r="V55" s="49">
        <v>0</v>
      </c>
      <c r="W55" s="49">
        <v>0</v>
      </c>
      <c r="X55" s="49">
        <v>0</v>
      </c>
      <c r="Y55" s="50">
        <f t="shared" si="162"/>
        <v>2</v>
      </c>
      <c r="Z55" s="49">
        <v>0</v>
      </c>
      <c r="AA55" s="49">
        <v>0</v>
      </c>
      <c r="AB55" s="49">
        <v>0</v>
      </c>
      <c r="AC55" s="49">
        <v>0</v>
      </c>
      <c r="AD55" s="49">
        <v>0</v>
      </c>
      <c r="AE55" s="49">
        <v>0</v>
      </c>
      <c r="AF55" s="49">
        <v>0</v>
      </c>
      <c r="AG55" s="50">
        <f t="shared" si="163"/>
        <v>0</v>
      </c>
      <c r="AH55" s="49">
        <v>3</v>
      </c>
      <c r="AI55" s="49">
        <v>2</v>
      </c>
      <c r="AJ55" s="49">
        <v>0</v>
      </c>
      <c r="AK55" s="49">
        <v>0</v>
      </c>
      <c r="AL55" s="49">
        <v>0</v>
      </c>
      <c r="AM55" s="49">
        <v>0</v>
      </c>
      <c r="AN55" s="49">
        <v>0</v>
      </c>
      <c r="AO55" s="50">
        <f t="shared" si="164"/>
        <v>5</v>
      </c>
      <c r="AP55" s="49">
        <v>0</v>
      </c>
      <c r="AQ55" s="49">
        <v>0</v>
      </c>
      <c r="AR55" s="49">
        <v>0</v>
      </c>
      <c r="AS55" s="49">
        <v>0</v>
      </c>
      <c r="AT55" s="49">
        <v>0</v>
      </c>
      <c r="AU55" s="49">
        <v>0</v>
      </c>
      <c r="AV55" s="49">
        <v>0</v>
      </c>
      <c r="AW55" s="50">
        <f t="shared" si="165"/>
        <v>0</v>
      </c>
      <c r="AX55" s="49">
        <v>12</v>
      </c>
      <c r="AY55" s="49">
        <v>0</v>
      </c>
      <c r="AZ55" s="49">
        <v>0</v>
      </c>
      <c r="BA55" s="49">
        <v>0</v>
      </c>
      <c r="BB55" s="49">
        <v>0</v>
      </c>
      <c r="BC55" s="49">
        <v>0</v>
      </c>
      <c r="BD55" s="49">
        <v>0</v>
      </c>
      <c r="BE55" s="50">
        <f t="shared" si="166"/>
        <v>12</v>
      </c>
      <c r="BF55" s="49">
        <v>2</v>
      </c>
      <c r="BG55" s="49">
        <v>0</v>
      </c>
      <c r="BH55" s="49">
        <v>0</v>
      </c>
      <c r="BI55" s="49">
        <v>0</v>
      </c>
      <c r="BJ55" s="49">
        <v>0</v>
      </c>
      <c r="BK55" s="49">
        <v>0</v>
      </c>
      <c r="BL55" s="49">
        <v>0</v>
      </c>
      <c r="BM55" s="50">
        <f t="shared" si="167"/>
        <v>2</v>
      </c>
      <c r="BN55" s="49">
        <v>3</v>
      </c>
      <c r="BO55" s="49">
        <v>4</v>
      </c>
      <c r="BP55" s="49">
        <v>0</v>
      </c>
      <c r="BQ55" s="49">
        <v>0</v>
      </c>
      <c r="BR55" s="49">
        <v>0</v>
      </c>
      <c r="BS55" s="49">
        <v>0</v>
      </c>
      <c r="BT55" s="49">
        <v>0</v>
      </c>
      <c r="BU55" s="50">
        <f t="shared" si="168"/>
        <v>7</v>
      </c>
      <c r="BV55" s="49">
        <v>13</v>
      </c>
      <c r="BW55" s="49">
        <v>3</v>
      </c>
      <c r="BX55" s="49">
        <v>0</v>
      </c>
      <c r="BY55" s="49">
        <v>0</v>
      </c>
      <c r="BZ55" s="49">
        <v>0</v>
      </c>
      <c r="CA55" s="49">
        <v>0</v>
      </c>
      <c r="CB55" s="49">
        <v>0</v>
      </c>
      <c r="CC55" s="50">
        <f t="shared" si="169"/>
        <v>16</v>
      </c>
      <c r="CD55" s="49">
        <v>0</v>
      </c>
      <c r="CE55" s="49">
        <v>0</v>
      </c>
      <c r="CF55" s="49">
        <v>0</v>
      </c>
      <c r="CG55" s="49">
        <v>0</v>
      </c>
      <c r="CH55" s="49">
        <v>0</v>
      </c>
      <c r="CI55" s="49">
        <v>0</v>
      </c>
      <c r="CJ55" s="49">
        <v>0</v>
      </c>
      <c r="CK55" s="50">
        <f t="shared" si="170"/>
        <v>0</v>
      </c>
      <c r="CL55" s="49">
        <v>0</v>
      </c>
      <c r="CM55" s="49">
        <v>0</v>
      </c>
      <c r="CN55" s="49">
        <v>0</v>
      </c>
      <c r="CO55" s="49">
        <v>0</v>
      </c>
      <c r="CP55" s="49">
        <v>0</v>
      </c>
      <c r="CQ55" s="49">
        <v>0</v>
      </c>
      <c r="CR55" s="49">
        <v>0</v>
      </c>
      <c r="CS55" s="50">
        <f t="shared" si="171"/>
        <v>0</v>
      </c>
      <c r="CT55" s="49">
        <v>1</v>
      </c>
      <c r="CU55" s="49">
        <v>0</v>
      </c>
      <c r="CV55" s="49">
        <v>0</v>
      </c>
      <c r="CW55" s="49">
        <v>0</v>
      </c>
      <c r="CX55" s="49">
        <v>0</v>
      </c>
      <c r="CY55" s="49">
        <v>0</v>
      </c>
      <c r="CZ55" s="49">
        <v>0</v>
      </c>
      <c r="DA55" s="50">
        <f t="shared" si="172"/>
        <v>1</v>
      </c>
      <c r="DB55" s="49">
        <v>0</v>
      </c>
      <c r="DC55" s="49">
        <v>0</v>
      </c>
      <c r="DD55" s="49">
        <v>0</v>
      </c>
      <c r="DE55" s="49">
        <v>0</v>
      </c>
      <c r="DF55" s="49">
        <v>0</v>
      </c>
      <c r="DG55" s="49">
        <v>0</v>
      </c>
      <c r="DH55" s="49">
        <v>0</v>
      </c>
      <c r="DI55" s="50">
        <f t="shared" si="173"/>
        <v>0</v>
      </c>
      <c r="DJ55" s="49">
        <v>0</v>
      </c>
      <c r="DK55" s="49">
        <v>0</v>
      </c>
      <c r="DL55" s="49">
        <v>0</v>
      </c>
      <c r="DM55" s="49">
        <v>0</v>
      </c>
      <c r="DN55" s="49">
        <v>0</v>
      </c>
      <c r="DO55" s="49">
        <v>0</v>
      </c>
      <c r="DP55" s="49">
        <v>0</v>
      </c>
      <c r="DQ55" s="50">
        <f t="shared" si="174"/>
        <v>0</v>
      </c>
      <c r="DR55" s="49">
        <v>0</v>
      </c>
      <c r="DS55" s="49">
        <v>0</v>
      </c>
      <c r="DT55" s="49">
        <v>0</v>
      </c>
      <c r="DU55" s="49">
        <v>0</v>
      </c>
      <c r="DV55" s="49">
        <v>0</v>
      </c>
      <c r="DW55" s="49">
        <v>0</v>
      </c>
      <c r="DX55" s="49">
        <v>0</v>
      </c>
      <c r="DY55" s="50">
        <f t="shared" si="175"/>
        <v>0</v>
      </c>
    </row>
    <row r="56" spans="1:129" x14ac:dyDescent="0.25">
      <c r="A56" s="48">
        <v>0.63541666666666197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50">
        <f t="shared" si="160"/>
        <v>0</v>
      </c>
      <c r="J56" s="49">
        <v>12</v>
      </c>
      <c r="K56" s="49">
        <v>1</v>
      </c>
      <c r="L56" s="49">
        <v>0</v>
      </c>
      <c r="M56" s="49">
        <v>0</v>
      </c>
      <c r="N56" s="49">
        <v>0</v>
      </c>
      <c r="O56" s="49">
        <v>0</v>
      </c>
      <c r="P56" s="49">
        <v>0</v>
      </c>
      <c r="Q56" s="50">
        <f t="shared" si="161"/>
        <v>13</v>
      </c>
      <c r="R56" s="49">
        <v>9</v>
      </c>
      <c r="S56" s="49">
        <v>0</v>
      </c>
      <c r="T56" s="49">
        <v>0</v>
      </c>
      <c r="U56" s="49">
        <v>0</v>
      </c>
      <c r="V56" s="49">
        <v>0</v>
      </c>
      <c r="W56" s="49">
        <v>0</v>
      </c>
      <c r="X56" s="49">
        <v>0</v>
      </c>
      <c r="Y56" s="50">
        <f t="shared" si="162"/>
        <v>9</v>
      </c>
      <c r="Z56" s="49">
        <v>0</v>
      </c>
      <c r="AA56" s="49">
        <v>0</v>
      </c>
      <c r="AB56" s="49">
        <v>0</v>
      </c>
      <c r="AC56" s="49">
        <v>0</v>
      </c>
      <c r="AD56" s="49">
        <v>0</v>
      </c>
      <c r="AE56" s="49">
        <v>0</v>
      </c>
      <c r="AF56" s="49">
        <v>0</v>
      </c>
      <c r="AG56" s="50">
        <f t="shared" si="163"/>
        <v>0</v>
      </c>
      <c r="AH56" s="49">
        <v>11</v>
      </c>
      <c r="AI56" s="49">
        <v>1</v>
      </c>
      <c r="AJ56" s="49">
        <v>0</v>
      </c>
      <c r="AK56" s="49">
        <v>0</v>
      </c>
      <c r="AL56" s="49">
        <v>0</v>
      </c>
      <c r="AM56" s="49">
        <v>0</v>
      </c>
      <c r="AN56" s="49">
        <v>0</v>
      </c>
      <c r="AO56" s="50">
        <f t="shared" si="164"/>
        <v>12</v>
      </c>
      <c r="AP56" s="49">
        <v>0</v>
      </c>
      <c r="AQ56" s="49">
        <v>0</v>
      </c>
      <c r="AR56" s="49">
        <v>0</v>
      </c>
      <c r="AS56" s="49">
        <v>0</v>
      </c>
      <c r="AT56" s="49">
        <v>0</v>
      </c>
      <c r="AU56" s="49">
        <v>0</v>
      </c>
      <c r="AV56" s="49">
        <v>0</v>
      </c>
      <c r="AW56" s="50">
        <f t="shared" si="165"/>
        <v>0</v>
      </c>
      <c r="AX56" s="49">
        <v>8</v>
      </c>
      <c r="AY56" s="49">
        <v>6</v>
      </c>
      <c r="AZ56" s="49">
        <v>0</v>
      </c>
      <c r="BA56" s="49">
        <v>0</v>
      </c>
      <c r="BB56" s="49">
        <v>0</v>
      </c>
      <c r="BC56" s="49">
        <v>0</v>
      </c>
      <c r="BD56" s="49">
        <v>0</v>
      </c>
      <c r="BE56" s="50">
        <f t="shared" si="166"/>
        <v>14</v>
      </c>
      <c r="BF56" s="49">
        <v>0</v>
      </c>
      <c r="BG56" s="49">
        <v>0</v>
      </c>
      <c r="BH56" s="49">
        <v>0</v>
      </c>
      <c r="BI56" s="49">
        <v>0</v>
      </c>
      <c r="BJ56" s="49">
        <v>0</v>
      </c>
      <c r="BK56" s="49">
        <v>0</v>
      </c>
      <c r="BL56" s="49">
        <v>0</v>
      </c>
      <c r="BM56" s="50">
        <f t="shared" si="167"/>
        <v>0</v>
      </c>
      <c r="BN56" s="49">
        <v>5</v>
      </c>
      <c r="BO56" s="49">
        <v>0</v>
      </c>
      <c r="BP56" s="49">
        <v>0</v>
      </c>
      <c r="BQ56" s="49">
        <v>0</v>
      </c>
      <c r="BR56" s="49">
        <v>1</v>
      </c>
      <c r="BS56" s="49">
        <v>0</v>
      </c>
      <c r="BT56" s="49">
        <v>0</v>
      </c>
      <c r="BU56" s="50">
        <f t="shared" si="168"/>
        <v>6</v>
      </c>
      <c r="BV56" s="49">
        <v>8</v>
      </c>
      <c r="BW56" s="49">
        <v>2</v>
      </c>
      <c r="BX56" s="49">
        <v>0</v>
      </c>
      <c r="BY56" s="49">
        <v>0</v>
      </c>
      <c r="BZ56" s="49">
        <v>1</v>
      </c>
      <c r="CA56" s="49">
        <v>0</v>
      </c>
      <c r="CB56" s="49">
        <v>0</v>
      </c>
      <c r="CC56" s="50">
        <f t="shared" si="169"/>
        <v>11</v>
      </c>
      <c r="CD56" s="49">
        <v>0</v>
      </c>
      <c r="CE56" s="49">
        <v>0</v>
      </c>
      <c r="CF56" s="49">
        <v>0</v>
      </c>
      <c r="CG56" s="49">
        <v>0</v>
      </c>
      <c r="CH56" s="49">
        <v>0</v>
      </c>
      <c r="CI56" s="49">
        <v>0</v>
      </c>
      <c r="CJ56" s="49">
        <v>0</v>
      </c>
      <c r="CK56" s="50">
        <f t="shared" si="170"/>
        <v>0</v>
      </c>
      <c r="CL56" s="49">
        <v>0</v>
      </c>
      <c r="CM56" s="49">
        <v>0</v>
      </c>
      <c r="CN56" s="49">
        <v>0</v>
      </c>
      <c r="CO56" s="49">
        <v>0</v>
      </c>
      <c r="CP56" s="49">
        <v>0</v>
      </c>
      <c r="CQ56" s="49">
        <v>0</v>
      </c>
      <c r="CR56" s="49">
        <v>0</v>
      </c>
      <c r="CS56" s="50">
        <f t="shared" si="171"/>
        <v>0</v>
      </c>
      <c r="CT56" s="49">
        <v>0</v>
      </c>
      <c r="CU56" s="49">
        <v>0</v>
      </c>
      <c r="CV56" s="49">
        <v>0</v>
      </c>
      <c r="CW56" s="49">
        <v>0</v>
      </c>
      <c r="CX56" s="49">
        <v>0</v>
      </c>
      <c r="CY56" s="49">
        <v>0</v>
      </c>
      <c r="CZ56" s="49">
        <v>0</v>
      </c>
      <c r="DA56" s="50">
        <f t="shared" si="172"/>
        <v>0</v>
      </c>
      <c r="DB56" s="49">
        <v>1</v>
      </c>
      <c r="DC56" s="49">
        <v>0</v>
      </c>
      <c r="DD56" s="49">
        <v>0</v>
      </c>
      <c r="DE56" s="49">
        <v>0</v>
      </c>
      <c r="DF56" s="49">
        <v>0</v>
      </c>
      <c r="DG56" s="49">
        <v>0</v>
      </c>
      <c r="DH56" s="49">
        <v>0</v>
      </c>
      <c r="DI56" s="50">
        <f t="shared" si="173"/>
        <v>1</v>
      </c>
      <c r="DJ56" s="49">
        <v>0</v>
      </c>
      <c r="DK56" s="49">
        <v>0</v>
      </c>
      <c r="DL56" s="49">
        <v>0</v>
      </c>
      <c r="DM56" s="49">
        <v>0</v>
      </c>
      <c r="DN56" s="49">
        <v>0</v>
      </c>
      <c r="DO56" s="49">
        <v>0</v>
      </c>
      <c r="DP56" s="49">
        <v>0</v>
      </c>
      <c r="DQ56" s="50">
        <f t="shared" si="174"/>
        <v>0</v>
      </c>
      <c r="DR56" s="49">
        <v>0</v>
      </c>
      <c r="DS56" s="49">
        <v>0</v>
      </c>
      <c r="DT56" s="49">
        <v>0</v>
      </c>
      <c r="DU56" s="49">
        <v>0</v>
      </c>
      <c r="DV56" s="49">
        <v>0</v>
      </c>
      <c r="DW56" s="49">
        <v>0</v>
      </c>
      <c r="DX56" s="49">
        <v>0</v>
      </c>
      <c r="DY56" s="50">
        <f t="shared" si="175"/>
        <v>0</v>
      </c>
    </row>
    <row r="57" spans="1:129" x14ac:dyDescent="0.25">
      <c r="A57" s="48">
        <v>0.64583333333332804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50">
        <f t="shared" si="160"/>
        <v>0</v>
      </c>
      <c r="J57" s="49">
        <v>18</v>
      </c>
      <c r="K57" s="49">
        <v>1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50">
        <f t="shared" si="161"/>
        <v>19</v>
      </c>
      <c r="R57" s="49">
        <v>2</v>
      </c>
      <c r="S57" s="49">
        <v>0</v>
      </c>
      <c r="T57" s="49">
        <v>0</v>
      </c>
      <c r="U57" s="49">
        <v>0</v>
      </c>
      <c r="V57" s="49">
        <v>0</v>
      </c>
      <c r="W57" s="49">
        <v>0</v>
      </c>
      <c r="X57" s="49">
        <v>0</v>
      </c>
      <c r="Y57" s="50">
        <f t="shared" si="162"/>
        <v>2</v>
      </c>
      <c r="Z57" s="49">
        <v>0</v>
      </c>
      <c r="AA57" s="49">
        <v>0</v>
      </c>
      <c r="AB57" s="49">
        <v>0</v>
      </c>
      <c r="AC57" s="49">
        <v>0</v>
      </c>
      <c r="AD57" s="49">
        <v>0</v>
      </c>
      <c r="AE57" s="49">
        <v>0</v>
      </c>
      <c r="AF57" s="49">
        <v>0</v>
      </c>
      <c r="AG57" s="50">
        <f t="shared" si="163"/>
        <v>0</v>
      </c>
      <c r="AH57" s="49">
        <v>5</v>
      </c>
      <c r="AI57" s="49">
        <v>2</v>
      </c>
      <c r="AJ57" s="49">
        <v>0</v>
      </c>
      <c r="AK57" s="49">
        <v>0</v>
      </c>
      <c r="AL57" s="49">
        <v>0</v>
      </c>
      <c r="AM57" s="49">
        <v>0</v>
      </c>
      <c r="AN57" s="49">
        <v>0</v>
      </c>
      <c r="AO57" s="50">
        <f t="shared" si="164"/>
        <v>7</v>
      </c>
      <c r="AP57" s="49">
        <v>0</v>
      </c>
      <c r="AQ57" s="49">
        <v>0</v>
      </c>
      <c r="AR57" s="49">
        <v>0</v>
      </c>
      <c r="AS57" s="49">
        <v>0</v>
      </c>
      <c r="AT57" s="49">
        <v>0</v>
      </c>
      <c r="AU57" s="49">
        <v>0</v>
      </c>
      <c r="AV57" s="49">
        <v>0</v>
      </c>
      <c r="AW57" s="50">
        <f t="shared" si="165"/>
        <v>0</v>
      </c>
      <c r="AX57" s="49">
        <v>9</v>
      </c>
      <c r="AY57" s="49">
        <v>0</v>
      </c>
      <c r="AZ57" s="49">
        <v>0</v>
      </c>
      <c r="BA57" s="49">
        <v>0</v>
      </c>
      <c r="BB57" s="49">
        <v>0</v>
      </c>
      <c r="BC57" s="49">
        <v>0</v>
      </c>
      <c r="BD57" s="49">
        <v>0</v>
      </c>
      <c r="BE57" s="50">
        <f t="shared" si="166"/>
        <v>9</v>
      </c>
      <c r="BF57" s="49">
        <v>0</v>
      </c>
      <c r="BG57" s="49">
        <v>0</v>
      </c>
      <c r="BH57" s="49">
        <v>0</v>
      </c>
      <c r="BI57" s="49">
        <v>0</v>
      </c>
      <c r="BJ57" s="49">
        <v>0</v>
      </c>
      <c r="BK57" s="49">
        <v>0</v>
      </c>
      <c r="BL57" s="49">
        <v>0</v>
      </c>
      <c r="BM57" s="50">
        <f t="shared" si="167"/>
        <v>0</v>
      </c>
      <c r="BN57" s="49">
        <v>7</v>
      </c>
      <c r="BO57" s="49">
        <v>1</v>
      </c>
      <c r="BP57" s="49">
        <v>0</v>
      </c>
      <c r="BQ57" s="49">
        <v>1</v>
      </c>
      <c r="BR57" s="49">
        <v>1</v>
      </c>
      <c r="BS57" s="49">
        <v>0</v>
      </c>
      <c r="BT57" s="49">
        <v>0</v>
      </c>
      <c r="BU57" s="50">
        <f t="shared" si="168"/>
        <v>10</v>
      </c>
      <c r="BV57" s="49">
        <v>9</v>
      </c>
      <c r="BW57" s="49">
        <v>7</v>
      </c>
      <c r="BX57" s="49">
        <v>0</v>
      </c>
      <c r="BY57" s="49">
        <v>0</v>
      </c>
      <c r="BZ57" s="49">
        <v>0</v>
      </c>
      <c r="CA57" s="49">
        <v>0</v>
      </c>
      <c r="CB57" s="49">
        <v>0</v>
      </c>
      <c r="CC57" s="50">
        <f t="shared" si="169"/>
        <v>16</v>
      </c>
      <c r="CD57" s="49">
        <v>0</v>
      </c>
      <c r="CE57" s="49">
        <v>0</v>
      </c>
      <c r="CF57" s="49">
        <v>0</v>
      </c>
      <c r="CG57" s="49">
        <v>0</v>
      </c>
      <c r="CH57" s="49">
        <v>0</v>
      </c>
      <c r="CI57" s="49">
        <v>0</v>
      </c>
      <c r="CJ57" s="49">
        <v>0</v>
      </c>
      <c r="CK57" s="50">
        <f t="shared" si="170"/>
        <v>0</v>
      </c>
      <c r="CL57" s="49">
        <v>0</v>
      </c>
      <c r="CM57" s="49">
        <v>0</v>
      </c>
      <c r="CN57" s="49">
        <v>0</v>
      </c>
      <c r="CO57" s="49">
        <v>0</v>
      </c>
      <c r="CP57" s="49">
        <v>0</v>
      </c>
      <c r="CQ57" s="49">
        <v>0</v>
      </c>
      <c r="CR57" s="49">
        <v>0</v>
      </c>
      <c r="CS57" s="50">
        <f t="shared" si="171"/>
        <v>0</v>
      </c>
      <c r="CT57" s="49">
        <v>0</v>
      </c>
      <c r="CU57" s="49">
        <v>0</v>
      </c>
      <c r="CV57" s="49">
        <v>0</v>
      </c>
      <c r="CW57" s="49">
        <v>0</v>
      </c>
      <c r="CX57" s="49">
        <v>0</v>
      </c>
      <c r="CY57" s="49">
        <v>0</v>
      </c>
      <c r="CZ57" s="49">
        <v>0</v>
      </c>
      <c r="DA57" s="50">
        <f t="shared" si="172"/>
        <v>0</v>
      </c>
      <c r="DB57" s="49">
        <v>0</v>
      </c>
      <c r="DC57" s="49">
        <v>0</v>
      </c>
      <c r="DD57" s="49">
        <v>0</v>
      </c>
      <c r="DE57" s="49">
        <v>0</v>
      </c>
      <c r="DF57" s="49">
        <v>0</v>
      </c>
      <c r="DG57" s="49">
        <v>0</v>
      </c>
      <c r="DH57" s="49">
        <v>0</v>
      </c>
      <c r="DI57" s="50">
        <f t="shared" si="173"/>
        <v>0</v>
      </c>
      <c r="DJ57" s="49">
        <v>0</v>
      </c>
      <c r="DK57" s="49">
        <v>0</v>
      </c>
      <c r="DL57" s="49">
        <v>0</v>
      </c>
      <c r="DM57" s="49">
        <v>0</v>
      </c>
      <c r="DN57" s="49">
        <v>0</v>
      </c>
      <c r="DO57" s="49">
        <v>0</v>
      </c>
      <c r="DP57" s="49">
        <v>0</v>
      </c>
      <c r="DQ57" s="50">
        <f t="shared" si="174"/>
        <v>0</v>
      </c>
      <c r="DR57" s="49">
        <v>0</v>
      </c>
      <c r="DS57" s="49">
        <v>0</v>
      </c>
      <c r="DT57" s="49">
        <v>0</v>
      </c>
      <c r="DU57" s="49">
        <v>0</v>
      </c>
      <c r="DV57" s="49">
        <v>0</v>
      </c>
      <c r="DW57" s="49">
        <v>0</v>
      </c>
      <c r="DX57" s="49">
        <v>0</v>
      </c>
      <c r="DY57" s="50">
        <f t="shared" si="175"/>
        <v>0</v>
      </c>
    </row>
    <row r="58" spans="1:129" x14ac:dyDescent="0.25">
      <c r="A58" s="48">
        <v>0.656249999999994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50">
        <f t="shared" si="160"/>
        <v>0</v>
      </c>
      <c r="J58" s="49">
        <v>6</v>
      </c>
      <c r="K58" s="49">
        <v>0</v>
      </c>
      <c r="L58" s="49">
        <v>0</v>
      </c>
      <c r="M58" s="49">
        <v>1</v>
      </c>
      <c r="N58" s="49">
        <v>0</v>
      </c>
      <c r="O58" s="49">
        <v>0</v>
      </c>
      <c r="P58" s="49">
        <v>0</v>
      </c>
      <c r="Q58" s="50">
        <f t="shared" si="161"/>
        <v>7</v>
      </c>
      <c r="R58" s="49">
        <v>4</v>
      </c>
      <c r="S58" s="49">
        <v>0</v>
      </c>
      <c r="T58" s="49">
        <v>0</v>
      </c>
      <c r="U58" s="49">
        <v>0</v>
      </c>
      <c r="V58" s="49">
        <v>0</v>
      </c>
      <c r="W58" s="49">
        <v>0</v>
      </c>
      <c r="X58" s="49">
        <v>0</v>
      </c>
      <c r="Y58" s="50">
        <f t="shared" si="162"/>
        <v>4</v>
      </c>
      <c r="Z58" s="49">
        <v>0</v>
      </c>
      <c r="AA58" s="49">
        <v>0</v>
      </c>
      <c r="AB58" s="49">
        <v>0</v>
      </c>
      <c r="AC58" s="49">
        <v>0</v>
      </c>
      <c r="AD58" s="49">
        <v>0</v>
      </c>
      <c r="AE58" s="49">
        <v>0</v>
      </c>
      <c r="AF58" s="49">
        <v>0</v>
      </c>
      <c r="AG58" s="50">
        <f t="shared" si="163"/>
        <v>0</v>
      </c>
      <c r="AH58" s="49">
        <v>8</v>
      </c>
      <c r="AI58" s="49">
        <v>0</v>
      </c>
      <c r="AJ58" s="49">
        <v>0</v>
      </c>
      <c r="AK58" s="49">
        <v>0</v>
      </c>
      <c r="AL58" s="49">
        <v>0</v>
      </c>
      <c r="AM58" s="49">
        <v>0</v>
      </c>
      <c r="AN58" s="49">
        <v>0</v>
      </c>
      <c r="AO58" s="50">
        <f t="shared" si="164"/>
        <v>8</v>
      </c>
      <c r="AP58" s="49">
        <v>0</v>
      </c>
      <c r="AQ58" s="49">
        <v>0</v>
      </c>
      <c r="AR58" s="49">
        <v>0</v>
      </c>
      <c r="AS58" s="49">
        <v>0</v>
      </c>
      <c r="AT58" s="49">
        <v>0</v>
      </c>
      <c r="AU58" s="49">
        <v>0</v>
      </c>
      <c r="AV58" s="49">
        <v>0</v>
      </c>
      <c r="AW58" s="50">
        <f t="shared" si="165"/>
        <v>0</v>
      </c>
      <c r="AX58" s="49">
        <v>17</v>
      </c>
      <c r="AY58" s="49">
        <v>1</v>
      </c>
      <c r="AZ58" s="49">
        <v>0</v>
      </c>
      <c r="BA58" s="49">
        <v>0</v>
      </c>
      <c r="BB58" s="49">
        <v>0</v>
      </c>
      <c r="BC58" s="49">
        <v>0</v>
      </c>
      <c r="BD58" s="49">
        <v>0</v>
      </c>
      <c r="BE58" s="50">
        <f t="shared" si="166"/>
        <v>18</v>
      </c>
      <c r="BF58" s="49">
        <v>1</v>
      </c>
      <c r="BG58" s="49">
        <v>0</v>
      </c>
      <c r="BH58" s="49">
        <v>0</v>
      </c>
      <c r="BI58" s="49">
        <v>0</v>
      </c>
      <c r="BJ58" s="49">
        <v>0</v>
      </c>
      <c r="BK58" s="49">
        <v>0</v>
      </c>
      <c r="BL58" s="49">
        <v>0</v>
      </c>
      <c r="BM58" s="50">
        <f t="shared" si="167"/>
        <v>1</v>
      </c>
      <c r="BN58" s="49">
        <v>5</v>
      </c>
      <c r="BO58" s="49">
        <v>2</v>
      </c>
      <c r="BP58" s="49">
        <v>0</v>
      </c>
      <c r="BQ58" s="49">
        <v>0</v>
      </c>
      <c r="BR58" s="49">
        <v>1</v>
      </c>
      <c r="BS58" s="49">
        <v>0</v>
      </c>
      <c r="BT58" s="49">
        <v>0</v>
      </c>
      <c r="BU58" s="50">
        <f t="shared" si="168"/>
        <v>8</v>
      </c>
      <c r="BV58" s="49">
        <v>15</v>
      </c>
      <c r="BW58" s="49">
        <v>5</v>
      </c>
      <c r="BX58" s="49">
        <v>0</v>
      </c>
      <c r="BY58" s="49">
        <v>1</v>
      </c>
      <c r="BZ58" s="49">
        <v>0</v>
      </c>
      <c r="CA58" s="49">
        <v>0</v>
      </c>
      <c r="CB58" s="49">
        <v>0</v>
      </c>
      <c r="CC58" s="50">
        <f t="shared" si="169"/>
        <v>21</v>
      </c>
      <c r="CD58" s="49">
        <v>0</v>
      </c>
      <c r="CE58" s="49">
        <v>0</v>
      </c>
      <c r="CF58" s="49">
        <v>0</v>
      </c>
      <c r="CG58" s="49">
        <v>0</v>
      </c>
      <c r="CH58" s="49">
        <v>0</v>
      </c>
      <c r="CI58" s="49">
        <v>0</v>
      </c>
      <c r="CJ58" s="49">
        <v>0</v>
      </c>
      <c r="CK58" s="50">
        <f t="shared" si="170"/>
        <v>0</v>
      </c>
      <c r="CL58" s="49">
        <v>0</v>
      </c>
      <c r="CM58" s="49">
        <v>0</v>
      </c>
      <c r="CN58" s="49">
        <v>0</v>
      </c>
      <c r="CO58" s="49">
        <v>0</v>
      </c>
      <c r="CP58" s="49">
        <v>0</v>
      </c>
      <c r="CQ58" s="49">
        <v>0</v>
      </c>
      <c r="CR58" s="49">
        <v>0</v>
      </c>
      <c r="CS58" s="50">
        <f t="shared" si="171"/>
        <v>0</v>
      </c>
      <c r="CT58" s="49">
        <v>0</v>
      </c>
      <c r="CU58" s="49">
        <v>0</v>
      </c>
      <c r="CV58" s="49">
        <v>0</v>
      </c>
      <c r="CW58" s="49">
        <v>0</v>
      </c>
      <c r="CX58" s="49">
        <v>0</v>
      </c>
      <c r="CY58" s="49">
        <v>0</v>
      </c>
      <c r="CZ58" s="49">
        <v>0</v>
      </c>
      <c r="DA58" s="50">
        <f t="shared" si="172"/>
        <v>0</v>
      </c>
      <c r="DB58" s="49">
        <v>1</v>
      </c>
      <c r="DC58" s="49">
        <v>0</v>
      </c>
      <c r="DD58" s="49">
        <v>0</v>
      </c>
      <c r="DE58" s="49">
        <v>0</v>
      </c>
      <c r="DF58" s="49">
        <v>0</v>
      </c>
      <c r="DG58" s="49">
        <v>0</v>
      </c>
      <c r="DH58" s="49">
        <v>0</v>
      </c>
      <c r="DI58" s="50">
        <f t="shared" si="173"/>
        <v>1</v>
      </c>
      <c r="DJ58" s="49">
        <v>0</v>
      </c>
      <c r="DK58" s="49">
        <v>0</v>
      </c>
      <c r="DL58" s="49">
        <v>0</v>
      </c>
      <c r="DM58" s="49">
        <v>0</v>
      </c>
      <c r="DN58" s="49">
        <v>0</v>
      </c>
      <c r="DO58" s="49">
        <v>0</v>
      </c>
      <c r="DP58" s="49">
        <v>0</v>
      </c>
      <c r="DQ58" s="50">
        <f t="shared" si="174"/>
        <v>0</v>
      </c>
      <c r="DR58" s="49">
        <v>0</v>
      </c>
      <c r="DS58" s="49">
        <v>0</v>
      </c>
      <c r="DT58" s="49">
        <v>0</v>
      </c>
      <c r="DU58" s="49">
        <v>0</v>
      </c>
      <c r="DV58" s="49">
        <v>0</v>
      </c>
      <c r="DW58" s="49">
        <v>0</v>
      </c>
      <c r="DX58" s="49">
        <v>0</v>
      </c>
      <c r="DY58" s="50">
        <f t="shared" si="175"/>
        <v>0</v>
      </c>
    </row>
    <row r="59" spans="1:129" x14ac:dyDescent="0.25">
      <c r="A59" s="51" t="s">
        <v>14</v>
      </c>
      <c r="B59" s="50">
        <f>SUM(B55:B58)</f>
        <v>0</v>
      </c>
      <c r="C59" s="50">
        <f t="shared" ref="C59:H59" si="192">SUM(C55:C58)</f>
        <v>0</v>
      </c>
      <c r="D59" s="50">
        <f t="shared" si="192"/>
        <v>0</v>
      </c>
      <c r="E59" s="50">
        <f t="shared" si="192"/>
        <v>0</v>
      </c>
      <c r="F59" s="50">
        <f t="shared" si="192"/>
        <v>0</v>
      </c>
      <c r="G59" s="50">
        <f t="shared" si="192"/>
        <v>0</v>
      </c>
      <c r="H59" s="50">
        <f t="shared" si="192"/>
        <v>0</v>
      </c>
      <c r="I59" s="50">
        <f t="shared" si="160"/>
        <v>0</v>
      </c>
      <c r="J59" s="50">
        <f>SUM(J55:J58)</f>
        <v>45</v>
      </c>
      <c r="K59" s="50">
        <f t="shared" ref="K59:P59" si="193">SUM(K55:K58)</f>
        <v>2</v>
      </c>
      <c r="L59" s="50">
        <f t="shared" si="193"/>
        <v>0</v>
      </c>
      <c r="M59" s="50">
        <f t="shared" si="193"/>
        <v>2</v>
      </c>
      <c r="N59" s="50">
        <f t="shared" si="193"/>
        <v>0</v>
      </c>
      <c r="O59" s="50">
        <f t="shared" si="193"/>
        <v>0</v>
      </c>
      <c r="P59" s="50">
        <f t="shared" si="193"/>
        <v>1</v>
      </c>
      <c r="Q59" s="50">
        <f t="shared" si="161"/>
        <v>50</v>
      </c>
      <c r="R59" s="50">
        <f>SUM(R55:R58)</f>
        <v>17</v>
      </c>
      <c r="S59" s="50">
        <f t="shared" ref="S59:X59" si="194">SUM(S55:S58)</f>
        <v>0</v>
      </c>
      <c r="T59" s="50">
        <f t="shared" si="194"/>
        <v>0</v>
      </c>
      <c r="U59" s="50">
        <f t="shared" si="194"/>
        <v>0</v>
      </c>
      <c r="V59" s="50">
        <f t="shared" si="194"/>
        <v>0</v>
      </c>
      <c r="W59" s="50">
        <f t="shared" si="194"/>
        <v>0</v>
      </c>
      <c r="X59" s="50">
        <f t="shared" si="194"/>
        <v>0</v>
      </c>
      <c r="Y59" s="50">
        <f t="shared" si="162"/>
        <v>17</v>
      </c>
      <c r="Z59" s="50">
        <f>SUM(Z55:Z58)</f>
        <v>0</v>
      </c>
      <c r="AA59" s="50">
        <f t="shared" ref="AA59:AF59" si="195">SUM(AA55:AA58)</f>
        <v>0</v>
      </c>
      <c r="AB59" s="50">
        <f t="shared" si="195"/>
        <v>0</v>
      </c>
      <c r="AC59" s="50">
        <f t="shared" si="195"/>
        <v>0</v>
      </c>
      <c r="AD59" s="50">
        <f t="shared" si="195"/>
        <v>0</v>
      </c>
      <c r="AE59" s="50">
        <f t="shared" si="195"/>
        <v>0</v>
      </c>
      <c r="AF59" s="50">
        <f t="shared" si="195"/>
        <v>0</v>
      </c>
      <c r="AG59" s="50">
        <f t="shared" si="163"/>
        <v>0</v>
      </c>
      <c r="AH59" s="50">
        <f>SUM(AH55:AH58)</f>
        <v>27</v>
      </c>
      <c r="AI59" s="50">
        <f t="shared" ref="AI59:AN59" si="196">SUM(AI55:AI58)</f>
        <v>5</v>
      </c>
      <c r="AJ59" s="50">
        <f t="shared" si="196"/>
        <v>0</v>
      </c>
      <c r="AK59" s="50">
        <f t="shared" si="196"/>
        <v>0</v>
      </c>
      <c r="AL59" s="50">
        <f t="shared" si="196"/>
        <v>0</v>
      </c>
      <c r="AM59" s="50">
        <f t="shared" si="196"/>
        <v>0</v>
      </c>
      <c r="AN59" s="50">
        <f t="shared" si="196"/>
        <v>0</v>
      </c>
      <c r="AO59" s="50">
        <f t="shared" si="164"/>
        <v>32</v>
      </c>
      <c r="AP59" s="50">
        <f>SUM(AP55:AP58)</f>
        <v>0</v>
      </c>
      <c r="AQ59" s="50">
        <f t="shared" ref="AQ59:AV59" si="197">SUM(AQ55:AQ58)</f>
        <v>0</v>
      </c>
      <c r="AR59" s="50">
        <f t="shared" si="197"/>
        <v>0</v>
      </c>
      <c r="AS59" s="50">
        <f t="shared" si="197"/>
        <v>0</v>
      </c>
      <c r="AT59" s="50">
        <f t="shared" si="197"/>
        <v>0</v>
      </c>
      <c r="AU59" s="50">
        <f t="shared" si="197"/>
        <v>0</v>
      </c>
      <c r="AV59" s="50">
        <f t="shared" si="197"/>
        <v>0</v>
      </c>
      <c r="AW59" s="50">
        <f t="shared" si="165"/>
        <v>0</v>
      </c>
      <c r="AX59" s="50">
        <f>SUM(AX55:AX58)</f>
        <v>46</v>
      </c>
      <c r="AY59" s="50">
        <f t="shared" ref="AY59:BD59" si="198">SUM(AY55:AY58)</f>
        <v>7</v>
      </c>
      <c r="AZ59" s="50">
        <f t="shared" si="198"/>
        <v>0</v>
      </c>
      <c r="BA59" s="50">
        <f t="shared" si="198"/>
        <v>0</v>
      </c>
      <c r="BB59" s="50">
        <f t="shared" si="198"/>
        <v>0</v>
      </c>
      <c r="BC59" s="50">
        <f t="shared" si="198"/>
        <v>0</v>
      </c>
      <c r="BD59" s="50">
        <f t="shared" si="198"/>
        <v>0</v>
      </c>
      <c r="BE59" s="50">
        <f t="shared" si="166"/>
        <v>53</v>
      </c>
      <c r="BF59" s="50">
        <f>SUM(BF55:BF58)</f>
        <v>3</v>
      </c>
      <c r="BG59" s="50">
        <f t="shared" ref="BG59:BL59" si="199">SUM(BG55:BG58)</f>
        <v>0</v>
      </c>
      <c r="BH59" s="50">
        <f t="shared" si="199"/>
        <v>0</v>
      </c>
      <c r="BI59" s="50">
        <f t="shared" si="199"/>
        <v>0</v>
      </c>
      <c r="BJ59" s="50">
        <f t="shared" si="199"/>
        <v>0</v>
      </c>
      <c r="BK59" s="50">
        <f t="shared" si="199"/>
        <v>0</v>
      </c>
      <c r="BL59" s="50">
        <f t="shared" si="199"/>
        <v>0</v>
      </c>
      <c r="BM59" s="50">
        <f t="shared" si="167"/>
        <v>3</v>
      </c>
      <c r="BN59" s="50">
        <f>SUM(BN55:BN58)</f>
        <v>20</v>
      </c>
      <c r="BO59" s="50">
        <f t="shared" ref="BO59:BT59" si="200">SUM(BO55:BO58)</f>
        <v>7</v>
      </c>
      <c r="BP59" s="50">
        <f t="shared" si="200"/>
        <v>0</v>
      </c>
      <c r="BQ59" s="50">
        <f t="shared" si="200"/>
        <v>1</v>
      </c>
      <c r="BR59" s="50">
        <f t="shared" si="200"/>
        <v>3</v>
      </c>
      <c r="BS59" s="50">
        <f t="shared" si="200"/>
        <v>0</v>
      </c>
      <c r="BT59" s="50">
        <f t="shared" si="200"/>
        <v>0</v>
      </c>
      <c r="BU59" s="50">
        <f t="shared" si="168"/>
        <v>31</v>
      </c>
      <c r="BV59" s="50">
        <f>SUM(BV55:BV58)</f>
        <v>45</v>
      </c>
      <c r="BW59" s="50">
        <f t="shared" ref="BW59:CB59" si="201">SUM(BW55:BW58)</f>
        <v>17</v>
      </c>
      <c r="BX59" s="50">
        <f t="shared" si="201"/>
        <v>0</v>
      </c>
      <c r="BY59" s="50">
        <f t="shared" si="201"/>
        <v>1</v>
      </c>
      <c r="BZ59" s="50">
        <f t="shared" si="201"/>
        <v>1</v>
      </c>
      <c r="CA59" s="50">
        <f t="shared" si="201"/>
        <v>0</v>
      </c>
      <c r="CB59" s="50">
        <f t="shared" si="201"/>
        <v>0</v>
      </c>
      <c r="CC59" s="50">
        <f t="shared" si="169"/>
        <v>64</v>
      </c>
      <c r="CD59" s="50">
        <f>SUM(CD55:CD58)</f>
        <v>0</v>
      </c>
      <c r="CE59" s="50">
        <f t="shared" ref="CE59:CJ59" si="202">SUM(CE55:CE58)</f>
        <v>0</v>
      </c>
      <c r="CF59" s="50">
        <f t="shared" si="202"/>
        <v>0</v>
      </c>
      <c r="CG59" s="50">
        <f t="shared" si="202"/>
        <v>0</v>
      </c>
      <c r="CH59" s="50">
        <f t="shared" si="202"/>
        <v>0</v>
      </c>
      <c r="CI59" s="50">
        <f t="shared" si="202"/>
        <v>0</v>
      </c>
      <c r="CJ59" s="50">
        <f t="shared" si="202"/>
        <v>0</v>
      </c>
      <c r="CK59" s="50">
        <f t="shared" si="170"/>
        <v>0</v>
      </c>
      <c r="CL59" s="50">
        <f>SUM(CL55:CL58)</f>
        <v>0</v>
      </c>
      <c r="CM59" s="50">
        <f t="shared" ref="CM59:CR59" si="203">SUM(CM55:CM58)</f>
        <v>0</v>
      </c>
      <c r="CN59" s="50">
        <f t="shared" si="203"/>
        <v>0</v>
      </c>
      <c r="CO59" s="50">
        <f t="shared" si="203"/>
        <v>0</v>
      </c>
      <c r="CP59" s="50">
        <f t="shared" si="203"/>
        <v>0</v>
      </c>
      <c r="CQ59" s="50">
        <f t="shared" si="203"/>
        <v>0</v>
      </c>
      <c r="CR59" s="50">
        <f t="shared" si="203"/>
        <v>0</v>
      </c>
      <c r="CS59" s="50">
        <f t="shared" si="171"/>
        <v>0</v>
      </c>
      <c r="CT59" s="50">
        <f>SUM(CT55:CT58)</f>
        <v>1</v>
      </c>
      <c r="CU59" s="50">
        <f t="shared" ref="CU59:CZ59" si="204">SUM(CU55:CU58)</f>
        <v>0</v>
      </c>
      <c r="CV59" s="50">
        <f t="shared" si="204"/>
        <v>0</v>
      </c>
      <c r="CW59" s="50">
        <f t="shared" si="204"/>
        <v>0</v>
      </c>
      <c r="CX59" s="50">
        <f t="shared" si="204"/>
        <v>0</v>
      </c>
      <c r="CY59" s="50">
        <f t="shared" si="204"/>
        <v>0</v>
      </c>
      <c r="CZ59" s="50">
        <f t="shared" si="204"/>
        <v>0</v>
      </c>
      <c r="DA59" s="50">
        <f t="shared" si="172"/>
        <v>1</v>
      </c>
      <c r="DB59" s="50">
        <f>SUM(DB55:DB58)</f>
        <v>2</v>
      </c>
      <c r="DC59" s="50">
        <f t="shared" ref="DC59:DH59" si="205">SUM(DC55:DC58)</f>
        <v>0</v>
      </c>
      <c r="DD59" s="50">
        <f t="shared" si="205"/>
        <v>0</v>
      </c>
      <c r="DE59" s="50">
        <f t="shared" si="205"/>
        <v>0</v>
      </c>
      <c r="DF59" s="50">
        <f t="shared" si="205"/>
        <v>0</v>
      </c>
      <c r="DG59" s="50">
        <f t="shared" si="205"/>
        <v>0</v>
      </c>
      <c r="DH59" s="50">
        <f t="shared" si="205"/>
        <v>0</v>
      </c>
      <c r="DI59" s="50">
        <f t="shared" si="173"/>
        <v>2</v>
      </c>
      <c r="DJ59" s="50">
        <f>SUM(DJ55:DJ58)</f>
        <v>0</v>
      </c>
      <c r="DK59" s="50">
        <f t="shared" ref="DK59:DP59" si="206">SUM(DK55:DK58)</f>
        <v>0</v>
      </c>
      <c r="DL59" s="50">
        <f t="shared" si="206"/>
        <v>0</v>
      </c>
      <c r="DM59" s="50">
        <f t="shared" si="206"/>
        <v>0</v>
      </c>
      <c r="DN59" s="50">
        <f t="shared" si="206"/>
        <v>0</v>
      </c>
      <c r="DO59" s="50">
        <f t="shared" si="206"/>
        <v>0</v>
      </c>
      <c r="DP59" s="50">
        <f t="shared" si="206"/>
        <v>0</v>
      </c>
      <c r="DQ59" s="50">
        <f t="shared" si="174"/>
        <v>0</v>
      </c>
      <c r="DR59" s="50">
        <f>SUM(DR55:DR58)</f>
        <v>0</v>
      </c>
      <c r="DS59" s="50">
        <f t="shared" ref="DS59:DX59" si="207">SUM(DS55:DS58)</f>
        <v>0</v>
      </c>
      <c r="DT59" s="50">
        <f t="shared" si="207"/>
        <v>0</v>
      </c>
      <c r="DU59" s="50">
        <f t="shared" si="207"/>
        <v>0</v>
      </c>
      <c r="DV59" s="50">
        <f t="shared" si="207"/>
        <v>0</v>
      </c>
      <c r="DW59" s="50">
        <f t="shared" si="207"/>
        <v>0</v>
      </c>
      <c r="DX59" s="50">
        <f t="shared" si="207"/>
        <v>0</v>
      </c>
      <c r="DY59" s="50">
        <f t="shared" si="175"/>
        <v>0</v>
      </c>
    </row>
    <row r="60" spans="1:129" x14ac:dyDescent="0.25">
      <c r="A60" s="48" t="s">
        <v>15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  <c r="H60" s="49">
        <v>0</v>
      </c>
      <c r="I60" s="50">
        <f t="shared" si="160"/>
        <v>0</v>
      </c>
      <c r="J60" s="49">
        <v>14</v>
      </c>
      <c r="K60" s="49">
        <v>1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50">
        <f t="shared" si="161"/>
        <v>15</v>
      </c>
      <c r="R60" s="49">
        <v>3</v>
      </c>
      <c r="S60" s="49">
        <v>1</v>
      </c>
      <c r="T60" s="49">
        <v>0</v>
      </c>
      <c r="U60" s="49">
        <v>0</v>
      </c>
      <c r="V60" s="49">
        <v>0</v>
      </c>
      <c r="W60" s="49">
        <v>0</v>
      </c>
      <c r="X60" s="49">
        <v>0</v>
      </c>
      <c r="Y60" s="50">
        <f t="shared" si="162"/>
        <v>4</v>
      </c>
      <c r="Z60" s="49">
        <v>0</v>
      </c>
      <c r="AA60" s="49">
        <v>0</v>
      </c>
      <c r="AB60" s="49">
        <v>0</v>
      </c>
      <c r="AC60" s="49">
        <v>0</v>
      </c>
      <c r="AD60" s="49">
        <v>0</v>
      </c>
      <c r="AE60" s="49">
        <v>0</v>
      </c>
      <c r="AF60" s="49">
        <v>0</v>
      </c>
      <c r="AG60" s="50">
        <f t="shared" si="163"/>
        <v>0</v>
      </c>
      <c r="AH60" s="49">
        <v>12</v>
      </c>
      <c r="AI60" s="49">
        <v>3</v>
      </c>
      <c r="AJ60" s="49">
        <v>0</v>
      </c>
      <c r="AK60" s="49">
        <v>0</v>
      </c>
      <c r="AL60" s="49">
        <v>0</v>
      </c>
      <c r="AM60" s="49">
        <v>0</v>
      </c>
      <c r="AN60" s="49">
        <v>0</v>
      </c>
      <c r="AO60" s="50">
        <f t="shared" si="164"/>
        <v>15</v>
      </c>
      <c r="AP60" s="49">
        <v>0</v>
      </c>
      <c r="AQ60" s="49">
        <v>0</v>
      </c>
      <c r="AR60" s="49">
        <v>0</v>
      </c>
      <c r="AS60" s="49">
        <v>0</v>
      </c>
      <c r="AT60" s="49">
        <v>0</v>
      </c>
      <c r="AU60" s="49">
        <v>0</v>
      </c>
      <c r="AV60" s="49">
        <v>0</v>
      </c>
      <c r="AW60" s="50">
        <f t="shared" si="165"/>
        <v>0</v>
      </c>
      <c r="AX60" s="49">
        <v>19</v>
      </c>
      <c r="AY60" s="49">
        <v>2</v>
      </c>
      <c r="AZ60" s="49">
        <v>0</v>
      </c>
      <c r="BA60" s="49">
        <v>0</v>
      </c>
      <c r="BB60" s="49">
        <v>0</v>
      </c>
      <c r="BC60" s="49">
        <v>0</v>
      </c>
      <c r="BD60" s="49">
        <v>0</v>
      </c>
      <c r="BE60" s="50">
        <f t="shared" si="166"/>
        <v>21</v>
      </c>
      <c r="BF60" s="49">
        <v>0</v>
      </c>
      <c r="BG60" s="49">
        <v>0</v>
      </c>
      <c r="BH60" s="49">
        <v>0</v>
      </c>
      <c r="BI60" s="49">
        <v>0</v>
      </c>
      <c r="BJ60" s="49">
        <v>0</v>
      </c>
      <c r="BK60" s="49">
        <v>0</v>
      </c>
      <c r="BL60" s="49">
        <v>0</v>
      </c>
      <c r="BM60" s="50">
        <f t="shared" si="167"/>
        <v>0</v>
      </c>
      <c r="BN60" s="49">
        <v>8</v>
      </c>
      <c r="BO60" s="49">
        <v>2</v>
      </c>
      <c r="BP60" s="49">
        <v>0</v>
      </c>
      <c r="BQ60" s="49">
        <v>0</v>
      </c>
      <c r="BR60" s="49">
        <v>0</v>
      </c>
      <c r="BS60" s="49">
        <v>0</v>
      </c>
      <c r="BT60" s="49">
        <v>0</v>
      </c>
      <c r="BU60" s="50">
        <f t="shared" si="168"/>
        <v>10</v>
      </c>
      <c r="BV60" s="49">
        <v>12</v>
      </c>
      <c r="BW60" s="49">
        <v>4</v>
      </c>
      <c r="BX60" s="49">
        <v>1</v>
      </c>
      <c r="BY60" s="49">
        <v>0</v>
      </c>
      <c r="BZ60" s="49">
        <v>1</v>
      </c>
      <c r="CA60" s="49">
        <v>0</v>
      </c>
      <c r="CB60" s="49">
        <v>0</v>
      </c>
      <c r="CC60" s="50">
        <f t="shared" si="169"/>
        <v>18</v>
      </c>
      <c r="CD60" s="49">
        <v>0</v>
      </c>
      <c r="CE60" s="49">
        <v>0</v>
      </c>
      <c r="CF60" s="49">
        <v>0</v>
      </c>
      <c r="CG60" s="49">
        <v>0</v>
      </c>
      <c r="CH60" s="49">
        <v>0</v>
      </c>
      <c r="CI60" s="49">
        <v>0</v>
      </c>
      <c r="CJ60" s="49">
        <v>0</v>
      </c>
      <c r="CK60" s="50">
        <f t="shared" si="170"/>
        <v>0</v>
      </c>
      <c r="CL60" s="49">
        <v>0</v>
      </c>
      <c r="CM60" s="49">
        <v>0</v>
      </c>
      <c r="CN60" s="49">
        <v>0</v>
      </c>
      <c r="CO60" s="49">
        <v>0</v>
      </c>
      <c r="CP60" s="49">
        <v>0</v>
      </c>
      <c r="CQ60" s="49">
        <v>0</v>
      </c>
      <c r="CR60" s="49">
        <v>0</v>
      </c>
      <c r="CS60" s="50">
        <f t="shared" si="171"/>
        <v>0</v>
      </c>
      <c r="CT60" s="49">
        <v>0</v>
      </c>
      <c r="CU60" s="49">
        <v>0</v>
      </c>
      <c r="CV60" s="49">
        <v>0</v>
      </c>
      <c r="CW60" s="49">
        <v>0</v>
      </c>
      <c r="CX60" s="49">
        <v>0</v>
      </c>
      <c r="CY60" s="49">
        <v>0</v>
      </c>
      <c r="CZ60" s="49">
        <v>0</v>
      </c>
      <c r="DA60" s="50">
        <f t="shared" si="172"/>
        <v>0</v>
      </c>
      <c r="DB60" s="49">
        <v>0</v>
      </c>
      <c r="DC60" s="49">
        <v>0</v>
      </c>
      <c r="DD60" s="49">
        <v>0</v>
      </c>
      <c r="DE60" s="49">
        <v>0</v>
      </c>
      <c r="DF60" s="49">
        <v>0</v>
      </c>
      <c r="DG60" s="49">
        <v>0</v>
      </c>
      <c r="DH60" s="49">
        <v>0</v>
      </c>
      <c r="DI60" s="50">
        <f t="shared" si="173"/>
        <v>0</v>
      </c>
      <c r="DJ60" s="49">
        <v>0</v>
      </c>
      <c r="DK60" s="49">
        <v>0</v>
      </c>
      <c r="DL60" s="49">
        <v>0</v>
      </c>
      <c r="DM60" s="49">
        <v>0</v>
      </c>
      <c r="DN60" s="49">
        <v>0</v>
      </c>
      <c r="DO60" s="49">
        <v>0</v>
      </c>
      <c r="DP60" s="49">
        <v>0</v>
      </c>
      <c r="DQ60" s="50">
        <f t="shared" si="174"/>
        <v>0</v>
      </c>
      <c r="DR60" s="49">
        <v>0</v>
      </c>
      <c r="DS60" s="49">
        <v>0</v>
      </c>
      <c r="DT60" s="49">
        <v>0</v>
      </c>
      <c r="DU60" s="49">
        <v>0</v>
      </c>
      <c r="DV60" s="49">
        <v>0</v>
      </c>
      <c r="DW60" s="49">
        <v>0</v>
      </c>
      <c r="DX60" s="49">
        <v>0</v>
      </c>
      <c r="DY60" s="50">
        <f t="shared" si="175"/>
        <v>0</v>
      </c>
    </row>
    <row r="61" spans="1:129" x14ac:dyDescent="0.25">
      <c r="A61" s="48" t="s">
        <v>16</v>
      </c>
      <c r="B61" s="49">
        <v>0</v>
      </c>
      <c r="C61" s="49">
        <v>0</v>
      </c>
      <c r="D61" s="49">
        <v>0</v>
      </c>
      <c r="E61" s="49">
        <v>0</v>
      </c>
      <c r="F61" s="49">
        <v>0</v>
      </c>
      <c r="G61" s="49">
        <v>0</v>
      </c>
      <c r="H61" s="49">
        <v>0</v>
      </c>
      <c r="I61" s="50">
        <f t="shared" si="160"/>
        <v>0</v>
      </c>
      <c r="J61" s="49">
        <v>13</v>
      </c>
      <c r="K61" s="49">
        <v>2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50">
        <f t="shared" si="161"/>
        <v>15</v>
      </c>
      <c r="R61" s="49">
        <v>7</v>
      </c>
      <c r="S61" s="49">
        <v>1</v>
      </c>
      <c r="T61" s="49">
        <v>0</v>
      </c>
      <c r="U61" s="49">
        <v>0</v>
      </c>
      <c r="V61" s="49">
        <v>0</v>
      </c>
      <c r="W61" s="49">
        <v>0</v>
      </c>
      <c r="X61" s="49">
        <v>0</v>
      </c>
      <c r="Y61" s="50">
        <f t="shared" si="162"/>
        <v>8</v>
      </c>
      <c r="Z61" s="49">
        <v>0</v>
      </c>
      <c r="AA61" s="49">
        <v>0</v>
      </c>
      <c r="AB61" s="49">
        <v>0</v>
      </c>
      <c r="AC61" s="49">
        <v>0</v>
      </c>
      <c r="AD61" s="49">
        <v>0</v>
      </c>
      <c r="AE61" s="49">
        <v>0</v>
      </c>
      <c r="AF61" s="49">
        <v>0</v>
      </c>
      <c r="AG61" s="50">
        <f t="shared" si="163"/>
        <v>0</v>
      </c>
      <c r="AH61" s="49">
        <v>5</v>
      </c>
      <c r="AI61" s="49">
        <v>2</v>
      </c>
      <c r="AJ61" s="49">
        <v>0</v>
      </c>
      <c r="AK61" s="49">
        <v>0</v>
      </c>
      <c r="AL61" s="49">
        <v>0</v>
      </c>
      <c r="AM61" s="49">
        <v>0</v>
      </c>
      <c r="AN61" s="49">
        <v>0</v>
      </c>
      <c r="AO61" s="50">
        <f t="shared" si="164"/>
        <v>7</v>
      </c>
      <c r="AP61" s="49">
        <v>0</v>
      </c>
      <c r="AQ61" s="49">
        <v>0</v>
      </c>
      <c r="AR61" s="49">
        <v>0</v>
      </c>
      <c r="AS61" s="49">
        <v>0</v>
      </c>
      <c r="AT61" s="49">
        <v>0</v>
      </c>
      <c r="AU61" s="49">
        <v>0</v>
      </c>
      <c r="AV61" s="49">
        <v>0</v>
      </c>
      <c r="AW61" s="50">
        <f t="shared" si="165"/>
        <v>0</v>
      </c>
      <c r="AX61" s="49">
        <v>6</v>
      </c>
      <c r="AY61" s="49">
        <v>3</v>
      </c>
      <c r="AZ61" s="49">
        <v>0</v>
      </c>
      <c r="BA61" s="49">
        <v>0</v>
      </c>
      <c r="BB61" s="49">
        <v>0</v>
      </c>
      <c r="BC61" s="49">
        <v>0</v>
      </c>
      <c r="BD61" s="49">
        <v>0</v>
      </c>
      <c r="BE61" s="50">
        <f t="shared" si="166"/>
        <v>9</v>
      </c>
      <c r="BF61" s="49">
        <v>0</v>
      </c>
      <c r="BG61" s="49">
        <v>0</v>
      </c>
      <c r="BH61" s="49">
        <v>0</v>
      </c>
      <c r="BI61" s="49">
        <v>0</v>
      </c>
      <c r="BJ61" s="49">
        <v>0</v>
      </c>
      <c r="BK61" s="49">
        <v>0</v>
      </c>
      <c r="BL61" s="49">
        <v>0</v>
      </c>
      <c r="BM61" s="50">
        <f t="shared" si="167"/>
        <v>0</v>
      </c>
      <c r="BN61" s="49">
        <v>11</v>
      </c>
      <c r="BO61" s="49">
        <v>1</v>
      </c>
      <c r="BP61" s="49">
        <v>0</v>
      </c>
      <c r="BQ61" s="49">
        <v>0</v>
      </c>
      <c r="BR61" s="49">
        <v>2</v>
      </c>
      <c r="BS61" s="49">
        <v>0</v>
      </c>
      <c r="BT61" s="49">
        <v>2</v>
      </c>
      <c r="BU61" s="50">
        <f t="shared" si="168"/>
        <v>16</v>
      </c>
      <c r="BV61" s="49">
        <v>13</v>
      </c>
      <c r="BW61" s="49">
        <v>3</v>
      </c>
      <c r="BX61" s="49">
        <v>0</v>
      </c>
      <c r="BY61" s="49">
        <v>0</v>
      </c>
      <c r="BZ61" s="49">
        <v>1</v>
      </c>
      <c r="CA61" s="49">
        <v>0</v>
      </c>
      <c r="CB61" s="49">
        <v>0</v>
      </c>
      <c r="CC61" s="50">
        <f t="shared" si="169"/>
        <v>17</v>
      </c>
      <c r="CD61" s="49">
        <v>0</v>
      </c>
      <c r="CE61" s="49">
        <v>0</v>
      </c>
      <c r="CF61" s="49">
        <v>0</v>
      </c>
      <c r="CG61" s="49">
        <v>0</v>
      </c>
      <c r="CH61" s="49">
        <v>0</v>
      </c>
      <c r="CI61" s="49">
        <v>0</v>
      </c>
      <c r="CJ61" s="49">
        <v>0</v>
      </c>
      <c r="CK61" s="50">
        <f t="shared" si="170"/>
        <v>0</v>
      </c>
      <c r="CL61" s="49">
        <v>0</v>
      </c>
      <c r="CM61" s="49">
        <v>0</v>
      </c>
      <c r="CN61" s="49">
        <v>0</v>
      </c>
      <c r="CO61" s="49">
        <v>0</v>
      </c>
      <c r="CP61" s="49">
        <v>0</v>
      </c>
      <c r="CQ61" s="49">
        <v>0</v>
      </c>
      <c r="CR61" s="49">
        <v>0</v>
      </c>
      <c r="CS61" s="50">
        <f t="shared" si="171"/>
        <v>0</v>
      </c>
      <c r="CT61" s="49">
        <v>0</v>
      </c>
      <c r="CU61" s="49">
        <v>0</v>
      </c>
      <c r="CV61" s="49">
        <v>0</v>
      </c>
      <c r="CW61" s="49">
        <v>0</v>
      </c>
      <c r="CX61" s="49">
        <v>0</v>
      </c>
      <c r="CY61" s="49">
        <v>0</v>
      </c>
      <c r="CZ61" s="49">
        <v>0</v>
      </c>
      <c r="DA61" s="50">
        <f t="shared" si="172"/>
        <v>0</v>
      </c>
      <c r="DB61" s="49">
        <v>0</v>
      </c>
      <c r="DC61" s="49">
        <v>0</v>
      </c>
      <c r="DD61" s="49">
        <v>0</v>
      </c>
      <c r="DE61" s="49">
        <v>0</v>
      </c>
      <c r="DF61" s="49">
        <v>0</v>
      </c>
      <c r="DG61" s="49">
        <v>0</v>
      </c>
      <c r="DH61" s="49">
        <v>0</v>
      </c>
      <c r="DI61" s="50">
        <f t="shared" si="173"/>
        <v>0</v>
      </c>
      <c r="DJ61" s="49">
        <v>0</v>
      </c>
      <c r="DK61" s="49">
        <v>0</v>
      </c>
      <c r="DL61" s="49">
        <v>0</v>
      </c>
      <c r="DM61" s="49">
        <v>0</v>
      </c>
      <c r="DN61" s="49">
        <v>0</v>
      </c>
      <c r="DO61" s="49">
        <v>0</v>
      </c>
      <c r="DP61" s="49">
        <v>0</v>
      </c>
      <c r="DQ61" s="50">
        <f t="shared" si="174"/>
        <v>0</v>
      </c>
      <c r="DR61" s="49">
        <v>0</v>
      </c>
      <c r="DS61" s="49">
        <v>0</v>
      </c>
      <c r="DT61" s="49">
        <v>0</v>
      </c>
      <c r="DU61" s="49">
        <v>0</v>
      </c>
      <c r="DV61" s="49">
        <v>0</v>
      </c>
      <c r="DW61" s="49">
        <v>0</v>
      </c>
      <c r="DX61" s="49">
        <v>0</v>
      </c>
      <c r="DY61" s="50">
        <f t="shared" si="175"/>
        <v>0</v>
      </c>
    </row>
    <row r="62" spans="1:129" x14ac:dyDescent="0.25">
      <c r="A62" s="48" t="s">
        <v>17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  <c r="H62" s="49">
        <v>0</v>
      </c>
      <c r="I62" s="50">
        <f t="shared" si="160"/>
        <v>0</v>
      </c>
      <c r="J62" s="49">
        <v>9</v>
      </c>
      <c r="K62" s="49">
        <v>1</v>
      </c>
      <c r="L62" s="49">
        <v>0</v>
      </c>
      <c r="M62" s="49">
        <v>0</v>
      </c>
      <c r="N62" s="49">
        <v>0</v>
      </c>
      <c r="O62" s="49">
        <v>0</v>
      </c>
      <c r="P62" s="49">
        <v>0</v>
      </c>
      <c r="Q62" s="50">
        <f t="shared" si="161"/>
        <v>10</v>
      </c>
      <c r="R62" s="49">
        <v>7</v>
      </c>
      <c r="S62" s="49">
        <v>0</v>
      </c>
      <c r="T62" s="49">
        <v>0</v>
      </c>
      <c r="U62" s="49">
        <v>0</v>
      </c>
      <c r="V62" s="49">
        <v>0</v>
      </c>
      <c r="W62" s="49">
        <v>0</v>
      </c>
      <c r="X62" s="49">
        <v>0</v>
      </c>
      <c r="Y62" s="50">
        <f t="shared" si="162"/>
        <v>7</v>
      </c>
      <c r="Z62" s="49">
        <v>0</v>
      </c>
      <c r="AA62" s="49">
        <v>0</v>
      </c>
      <c r="AB62" s="49">
        <v>0</v>
      </c>
      <c r="AC62" s="49">
        <v>0</v>
      </c>
      <c r="AD62" s="49">
        <v>0</v>
      </c>
      <c r="AE62" s="49">
        <v>0</v>
      </c>
      <c r="AF62" s="49">
        <v>0</v>
      </c>
      <c r="AG62" s="50">
        <f t="shared" si="163"/>
        <v>0</v>
      </c>
      <c r="AH62" s="49">
        <v>8</v>
      </c>
      <c r="AI62" s="49">
        <v>1</v>
      </c>
      <c r="AJ62" s="49">
        <v>0</v>
      </c>
      <c r="AK62" s="49">
        <v>0</v>
      </c>
      <c r="AL62" s="49">
        <v>0</v>
      </c>
      <c r="AM62" s="49">
        <v>0</v>
      </c>
      <c r="AN62" s="49">
        <v>0</v>
      </c>
      <c r="AO62" s="50">
        <f t="shared" si="164"/>
        <v>9</v>
      </c>
      <c r="AP62" s="49">
        <v>0</v>
      </c>
      <c r="AQ62" s="49">
        <v>0</v>
      </c>
      <c r="AR62" s="49">
        <v>0</v>
      </c>
      <c r="AS62" s="49">
        <v>0</v>
      </c>
      <c r="AT62" s="49">
        <v>0</v>
      </c>
      <c r="AU62" s="49">
        <v>0</v>
      </c>
      <c r="AV62" s="49">
        <v>0</v>
      </c>
      <c r="AW62" s="50">
        <f t="shared" si="165"/>
        <v>0</v>
      </c>
      <c r="AX62" s="49">
        <v>11</v>
      </c>
      <c r="AY62" s="49">
        <v>1</v>
      </c>
      <c r="AZ62" s="49">
        <v>3</v>
      </c>
      <c r="BA62" s="49">
        <v>0</v>
      </c>
      <c r="BB62" s="49">
        <v>0</v>
      </c>
      <c r="BC62" s="49">
        <v>0</v>
      </c>
      <c r="BD62" s="49">
        <v>0</v>
      </c>
      <c r="BE62" s="50">
        <f t="shared" si="166"/>
        <v>15</v>
      </c>
      <c r="BF62" s="49">
        <v>0</v>
      </c>
      <c r="BG62" s="49">
        <v>0</v>
      </c>
      <c r="BH62" s="49">
        <v>0</v>
      </c>
      <c r="BI62" s="49">
        <v>0</v>
      </c>
      <c r="BJ62" s="49">
        <v>0</v>
      </c>
      <c r="BK62" s="49">
        <v>0</v>
      </c>
      <c r="BL62" s="49">
        <v>0</v>
      </c>
      <c r="BM62" s="50">
        <f t="shared" si="167"/>
        <v>0</v>
      </c>
      <c r="BN62" s="49">
        <v>6</v>
      </c>
      <c r="BO62" s="49">
        <v>2</v>
      </c>
      <c r="BP62" s="49">
        <v>1</v>
      </c>
      <c r="BQ62" s="49">
        <v>0</v>
      </c>
      <c r="BR62" s="49">
        <v>0</v>
      </c>
      <c r="BS62" s="49">
        <v>0</v>
      </c>
      <c r="BT62" s="49">
        <v>0</v>
      </c>
      <c r="BU62" s="50">
        <f t="shared" si="168"/>
        <v>9</v>
      </c>
      <c r="BV62" s="49">
        <v>18</v>
      </c>
      <c r="BW62" s="49">
        <v>3</v>
      </c>
      <c r="BX62" s="49">
        <v>0</v>
      </c>
      <c r="BY62" s="49">
        <v>1</v>
      </c>
      <c r="BZ62" s="49">
        <v>0</v>
      </c>
      <c r="CA62" s="49">
        <v>0</v>
      </c>
      <c r="CB62" s="49">
        <v>0</v>
      </c>
      <c r="CC62" s="50">
        <f t="shared" si="169"/>
        <v>22</v>
      </c>
      <c r="CD62" s="49">
        <v>0</v>
      </c>
      <c r="CE62" s="49">
        <v>0</v>
      </c>
      <c r="CF62" s="49">
        <v>0</v>
      </c>
      <c r="CG62" s="49">
        <v>0</v>
      </c>
      <c r="CH62" s="49">
        <v>0</v>
      </c>
      <c r="CI62" s="49">
        <v>0</v>
      </c>
      <c r="CJ62" s="49">
        <v>0</v>
      </c>
      <c r="CK62" s="50">
        <f t="shared" si="170"/>
        <v>0</v>
      </c>
      <c r="CL62" s="49">
        <v>0</v>
      </c>
      <c r="CM62" s="49">
        <v>0</v>
      </c>
      <c r="CN62" s="49">
        <v>0</v>
      </c>
      <c r="CO62" s="49">
        <v>0</v>
      </c>
      <c r="CP62" s="49">
        <v>0</v>
      </c>
      <c r="CQ62" s="49">
        <v>0</v>
      </c>
      <c r="CR62" s="49">
        <v>0</v>
      </c>
      <c r="CS62" s="50">
        <f t="shared" si="171"/>
        <v>0</v>
      </c>
      <c r="CT62" s="49">
        <v>0</v>
      </c>
      <c r="CU62" s="49">
        <v>0</v>
      </c>
      <c r="CV62" s="49">
        <v>0</v>
      </c>
      <c r="CW62" s="49">
        <v>0</v>
      </c>
      <c r="CX62" s="49">
        <v>0</v>
      </c>
      <c r="CY62" s="49">
        <v>0</v>
      </c>
      <c r="CZ62" s="49">
        <v>0</v>
      </c>
      <c r="DA62" s="50">
        <f t="shared" si="172"/>
        <v>0</v>
      </c>
      <c r="DB62" s="49">
        <v>0</v>
      </c>
      <c r="DC62" s="49">
        <v>0</v>
      </c>
      <c r="DD62" s="49">
        <v>0</v>
      </c>
      <c r="DE62" s="49">
        <v>0</v>
      </c>
      <c r="DF62" s="49">
        <v>0</v>
      </c>
      <c r="DG62" s="49">
        <v>0</v>
      </c>
      <c r="DH62" s="49">
        <v>0</v>
      </c>
      <c r="DI62" s="50">
        <f t="shared" si="173"/>
        <v>0</v>
      </c>
      <c r="DJ62" s="49">
        <v>0</v>
      </c>
      <c r="DK62" s="49">
        <v>0</v>
      </c>
      <c r="DL62" s="49">
        <v>0</v>
      </c>
      <c r="DM62" s="49">
        <v>0</v>
      </c>
      <c r="DN62" s="49">
        <v>0</v>
      </c>
      <c r="DO62" s="49">
        <v>0</v>
      </c>
      <c r="DP62" s="49">
        <v>0</v>
      </c>
      <c r="DQ62" s="50">
        <f t="shared" si="174"/>
        <v>0</v>
      </c>
      <c r="DR62" s="49">
        <v>0</v>
      </c>
      <c r="DS62" s="49">
        <v>0</v>
      </c>
      <c r="DT62" s="49">
        <v>0</v>
      </c>
      <c r="DU62" s="49">
        <v>0</v>
      </c>
      <c r="DV62" s="49">
        <v>0</v>
      </c>
      <c r="DW62" s="49">
        <v>0</v>
      </c>
      <c r="DX62" s="49">
        <v>0</v>
      </c>
      <c r="DY62" s="50">
        <f t="shared" si="175"/>
        <v>0</v>
      </c>
    </row>
    <row r="63" spans="1:129" x14ac:dyDescent="0.25">
      <c r="A63" s="48" t="s">
        <v>18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50">
        <f t="shared" si="160"/>
        <v>0</v>
      </c>
      <c r="J63" s="49">
        <v>15</v>
      </c>
      <c r="K63" s="49">
        <v>0</v>
      </c>
      <c r="L63" s="49">
        <v>0</v>
      </c>
      <c r="M63" s="49">
        <v>0</v>
      </c>
      <c r="N63" s="49">
        <v>0</v>
      </c>
      <c r="O63" s="49">
        <v>0</v>
      </c>
      <c r="P63" s="49">
        <v>0</v>
      </c>
      <c r="Q63" s="50">
        <f t="shared" si="161"/>
        <v>15</v>
      </c>
      <c r="R63" s="49">
        <v>7</v>
      </c>
      <c r="S63" s="49">
        <v>1</v>
      </c>
      <c r="T63" s="49">
        <v>0</v>
      </c>
      <c r="U63" s="49">
        <v>0</v>
      </c>
      <c r="V63" s="49">
        <v>0</v>
      </c>
      <c r="W63" s="49">
        <v>0</v>
      </c>
      <c r="X63" s="49">
        <v>0</v>
      </c>
      <c r="Y63" s="50">
        <f t="shared" si="162"/>
        <v>8</v>
      </c>
      <c r="Z63" s="49">
        <v>0</v>
      </c>
      <c r="AA63" s="49">
        <v>0</v>
      </c>
      <c r="AB63" s="49">
        <v>0</v>
      </c>
      <c r="AC63" s="49">
        <v>0</v>
      </c>
      <c r="AD63" s="49">
        <v>0</v>
      </c>
      <c r="AE63" s="49">
        <v>0</v>
      </c>
      <c r="AF63" s="49">
        <v>0</v>
      </c>
      <c r="AG63" s="50">
        <f t="shared" si="163"/>
        <v>0</v>
      </c>
      <c r="AH63" s="49">
        <v>7</v>
      </c>
      <c r="AI63" s="49">
        <v>0</v>
      </c>
      <c r="AJ63" s="49">
        <v>0</v>
      </c>
      <c r="AK63" s="49">
        <v>0</v>
      </c>
      <c r="AL63" s="49">
        <v>0</v>
      </c>
      <c r="AM63" s="49">
        <v>0</v>
      </c>
      <c r="AN63" s="49">
        <v>0</v>
      </c>
      <c r="AO63" s="50">
        <f t="shared" si="164"/>
        <v>7</v>
      </c>
      <c r="AP63" s="49">
        <v>0</v>
      </c>
      <c r="AQ63" s="49">
        <v>0</v>
      </c>
      <c r="AR63" s="49">
        <v>0</v>
      </c>
      <c r="AS63" s="49">
        <v>0</v>
      </c>
      <c r="AT63" s="49">
        <v>0</v>
      </c>
      <c r="AU63" s="49">
        <v>0</v>
      </c>
      <c r="AV63" s="49">
        <v>0</v>
      </c>
      <c r="AW63" s="50">
        <f t="shared" si="165"/>
        <v>0</v>
      </c>
      <c r="AX63" s="49">
        <v>20</v>
      </c>
      <c r="AY63" s="49">
        <v>0</v>
      </c>
      <c r="AZ63" s="49">
        <v>0</v>
      </c>
      <c r="BA63" s="49">
        <v>0</v>
      </c>
      <c r="BB63" s="49">
        <v>0</v>
      </c>
      <c r="BC63" s="49">
        <v>0</v>
      </c>
      <c r="BD63" s="49">
        <v>0</v>
      </c>
      <c r="BE63" s="50">
        <f t="shared" si="166"/>
        <v>20</v>
      </c>
      <c r="BF63" s="49">
        <v>0</v>
      </c>
      <c r="BG63" s="49">
        <v>0</v>
      </c>
      <c r="BH63" s="49">
        <v>0</v>
      </c>
      <c r="BI63" s="49">
        <v>0</v>
      </c>
      <c r="BJ63" s="49">
        <v>0</v>
      </c>
      <c r="BK63" s="49">
        <v>0</v>
      </c>
      <c r="BL63" s="49">
        <v>0</v>
      </c>
      <c r="BM63" s="50">
        <f t="shared" si="167"/>
        <v>0</v>
      </c>
      <c r="BN63" s="49">
        <v>5</v>
      </c>
      <c r="BO63" s="49">
        <v>1</v>
      </c>
      <c r="BP63" s="49">
        <v>0</v>
      </c>
      <c r="BQ63" s="49">
        <v>1</v>
      </c>
      <c r="BR63" s="49">
        <v>2</v>
      </c>
      <c r="BS63" s="49">
        <v>0</v>
      </c>
      <c r="BT63" s="49">
        <v>0</v>
      </c>
      <c r="BU63" s="50">
        <f t="shared" si="168"/>
        <v>9</v>
      </c>
      <c r="BV63" s="49">
        <v>11</v>
      </c>
      <c r="BW63" s="49">
        <v>3</v>
      </c>
      <c r="BX63" s="49">
        <v>0</v>
      </c>
      <c r="BY63" s="49">
        <v>0</v>
      </c>
      <c r="BZ63" s="49">
        <v>0</v>
      </c>
      <c r="CA63" s="49">
        <v>0</v>
      </c>
      <c r="CB63" s="49">
        <v>0</v>
      </c>
      <c r="CC63" s="50">
        <f t="shared" si="169"/>
        <v>14</v>
      </c>
      <c r="CD63" s="49">
        <v>0</v>
      </c>
      <c r="CE63" s="49">
        <v>0</v>
      </c>
      <c r="CF63" s="49">
        <v>0</v>
      </c>
      <c r="CG63" s="49">
        <v>0</v>
      </c>
      <c r="CH63" s="49">
        <v>0</v>
      </c>
      <c r="CI63" s="49">
        <v>0</v>
      </c>
      <c r="CJ63" s="49">
        <v>0</v>
      </c>
      <c r="CK63" s="50">
        <f t="shared" si="170"/>
        <v>0</v>
      </c>
      <c r="CL63" s="49">
        <v>0</v>
      </c>
      <c r="CM63" s="49">
        <v>0</v>
      </c>
      <c r="CN63" s="49">
        <v>0</v>
      </c>
      <c r="CO63" s="49">
        <v>0</v>
      </c>
      <c r="CP63" s="49">
        <v>0</v>
      </c>
      <c r="CQ63" s="49">
        <v>0</v>
      </c>
      <c r="CR63" s="49">
        <v>0</v>
      </c>
      <c r="CS63" s="50">
        <f t="shared" si="171"/>
        <v>0</v>
      </c>
      <c r="CT63" s="49">
        <v>0</v>
      </c>
      <c r="CU63" s="49">
        <v>0</v>
      </c>
      <c r="CV63" s="49">
        <v>0</v>
      </c>
      <c r="CW63" s="49">
        <v>0</v>
      </c>
      <c r="CX63" s="49">
        <v>0</v>
      </c>
      <c r="CY63" s="49">
        <v>0</v>
      </c>
      <c r="CZ63" s="49">
        <v>0</v>
      </c>
      <c r="DA63" s="50">
        <f t="shared" si="172"/>
        <v>0</v>
      </c>
      <c r="DB63" s="49">
        <v>0</v>
      </c>
      <c r="DC63" s="49">
        <v>0</v>
      </c>
      <c r="DD63" s="49">
        <v>0</v>
      </c>
      <c r="DE63" s="49">
        <v>0</v>
      </c>
      <c r="DF63" s="49">
        <v>0</v>
      </c>
      <c r="DG63" s="49">
        <v>0</v>
      </c>
      <c r="DH63" s="49">
        <v>0</v>
      </c>
      <c r="DI63" s="50">
        <f t="shared" si="173"/>
        <v>0</v>
      </c>
      <c r="DJ63" s="49">
        <v>0</v>
      </c>
      <c r="DK63" s="49">
        <v>0</v>
      </c>
      <c r="DL63" s="49">
        <v>0</v>
      </c>
      <c r="DM63" s="49">
        <v>0</v>
      </c>
      <c r="DN63" s="49">
        <v>0</v>
      </c>
      <c r="DO63" s="49">
        <v>0</v>
      </c>
      <c r="DP63" s="49">
        <v>0</v>
      </c>
      <c r="DQ63" s="50">
        <f t="shared" si="174"/>
        <v>0</v>
      </c>
      <c r="DR63" s="49">
        <v>0</v>
      </c>
      <c r="DS63" s="49">
        <v>0</v>
      </c>
      <c r="DT63" s="49">
        <v>0</v>
      </c>
      <c r="DU63" s="49">
        <v>0</v>
      </c>
      <c r="DV63" s="49">
        <v>0</v>
      </c>
      <c r="DW63" s="49">
        <v>0</v>
      </c>
      <c r="DX63" s="49">
        <v>0</v>
      </c>
      <c r="DY63" s="50">
        <f t="shared" si="175"/>
        <v>0</v>
      </c>
    </row>
    <row r="64" spans="1:129" x14ac:dyDescent="0.25">
      <c r="A64" s="51" t="s">
        <v>14</v>
      </c>
      <c r="B64" s="50">
        <f>SUM(B60:B63)</f>
        <v>0</v>
      </c>
      <c r="C64" s="50">
        <f t="shared" ref="C64:H64" si="208">SUM(C60:C63)</f>
        <v>0</v>
      </c>
      <c r="D64" s="50">
        <f t="shared" si="208"/>
        <v>0</v>
      </c>
      <c r="E64" s="50">
        <f t="shared" si="208"/>
        <v>0</v>
      </c>
      <c r="F64" s="50">
        <f t="shared" si="208"/>
        <v>0</v>
      </c>
      <c r="G64" s="50">
        <f t="shared" si="208"/>
        <v>0</v>
      </c>
      <c r="H64" s="50">
        <f t="shared" si="208"/>
        <v>0</v>
      </c>
      <c r="I64" s="50">
        <f t="shared" si="160"/>
        <v>0</v>
      </c>
      <c r="J64" s="50">
        <f>SUM(J60:J63)</f>
        <v>51</v>
      </c>
      <c r="K64" s="50">
        <f t="shared" ref="K64:P64" si="209">SUM(K60:K63)</f>
        <v>4</v>
      </c>
      <c r="L64" s="50">
        <f t="shared" si="209"/>
        <v>0</v>
      </c>
      <c r="M64" s="50">
        <f t="shared" si="209"/>
        <v>0</v>
      </c>
      <c r="N64" s="50">
        <f t="shared" si="209"/>
        <v>0</v>
      </c>
      <c r="O64" s="50">
        <f t="shared" si="209"/>
        <v>0</v>
      </c>
      <c r="P64" s="50">
        <f t="shared" si="209"/>
        <v>0</v>
      </c>
      <c r="Q64" s="50">
        <f t="shared" si="161"/>
        <v>55</v>
      </c>
      <c r="R64" s="50">
        <f>SUM(R60:R63)</f>
        <v>24</v>
      </c>
      <c r="S64" s="50">
        <f t="shared" ref="S64:X64" si="210">SUM(S60:S63)</f>
        <v>3</v>
      </c>
      <c r="T64" s="50">
        <f t="shared" si="210"/>
        <v>0</v>
      </c>
      <c r="U64" s="50">
        <f t="shared" si="210"/>
        <v>0</v>
      </c>
      <c r="V64" s="50">
        <f>SUM(V60:V63)</f>
        <v>0</v>
      </c>
      <c r="W64" s="50">
        <f t="shared" si="210"/>
        <v>0</v>
      </c>
      <c r="X64" s="50">
        <f t="shared" si="210"/>
        <v>0</v>
      </c>
      <c r="Y64" s="50">
        <f t="shared" si="162"/>
        <v>27</v>
      </c>
      <c r="Z64" s="50">
        <f>SUM(Z60:Z63)</f>
        <v>0</v>
      </c>
      <c r="AA64" s="50">
        <f t="shared" ref="AA64:AC64" si="211">SUM(AA60:AA63)</f>
        <v>0</v>
      </c>
      <c r="AB64" s="50">
        <f t="shared" si="211"/>
        <v>0</v>
      </c>
      <c r="AC64" s="50">
        <f t="shared" si="211"/>
        <v>0</v>
      </c>
      <c r="AD64" s="50">
        <f>SUM(AD60:AD63)</f>
        <v>0</v>
      </c>
      <c r="AE64" s="50">
        <f t="shared" ref="AE64:AF64" si="212">SUM(AE60:AE63)</f>
        <v>0</v>
      </c>
      <c r="AF64" s="50">
        <f t="shared" si="212"/>
        <v>0</v>
      </c>
      <c r="AG64" s="50">
        <f t="shared" si="163"/>
        <v>0</v>
      </c>
      <c r="AH64" s="50">
        <f>SUM(AH60:AH63)</f>
        <v>32</v>
      </c>
      <c r="AI64" s="50">
        <f t="shared" ref="AI64:AN64" si="213">SUM(AI60:AI63)</f>
        <v>6</v>
      </c>
      <c r="AJ64" s="50">
        <f t="shared" si="213"/>
        <v>0</v>
      </c>
      <c r="AK64" s="50">
        <f t="shared" si="213"/>
        <v>0</v>
      </c>
      <c r="AL64" s="50">
        <f t="shared" si="213"/>
        <v>0</v>
      </c>
      <c r="AM64" s="50">
        <f t="shared" si="213"/>
        <v>0</v>
      </c>
      <c r="AN64" s="50">
        <f t="shared" si="213"/>
        <v>0</v>
      </c>
      <c r="AO64" s="50">
        <f t="shared" si="164"/>
        <v>38</v>
      </c>
      <c r="AP64" s="50">
        <f>SUM(AP60:AP63)</f>
        <v>0</v>
      </c>
      <c r="AQ64" s="50">
        <f t="shared" ref="AQ64:AV64" si="214">SUM(AQ60:AQ63)</f>
        <v>0</v>
      </c>
      <c r="AR64" s="50">
        <f t="shared" si="214"/>
        <v>0</v>
      </c>
      <c r="AS64" s="50">
        <f t="shared" si="214"/>
        <v>0</v>
      </c>
      <c r="AT64" s="50">
        <f t="shared" si="214"/>
        <v>0</v>
      </c>
      <c r="AU64" s="50">
        <f t="shared" si="214"/>
        <v>0</v>
      </c>
      <c r="AV64" s="50">
        <f t="shared" si="214"/>
        <v>0</v>
      </c>
      <c r="AW64" s="50">
        <f t="shared" si="165"/>
        <v>0</v>
      </c>
      <c r="AX64" s="50">
        <f>SUM(AX60:AX63)</f>
        <v>56</v>
      </c>
      <c r="AY64" s="50">
        <f t="shared" ref="AY64:BD64" si="215">SUM(AY60:AY63)</f>
        <v>6</v>
      </c>
      <c r="AZ64" s="50">
        <f t="shared" si="215"/>
        <v>3</v>
      </c>
      <c r="BA64" s="50">
        <f t="shared" si="215"/>
        <v>0</v>
      </c>
      <c r="BB64" s="50">
        <f t="shared" si="215"/>
        <v>0</v>
      </c>
      <c r="BC64" s="50">
        <f t="shared" si="215"/>
        <v>0</v>
      </c>
      <c r="BD64" s="50">
        <f t="shared" si="215"/>
        <v>0</v>
      </c>
      <c r="BE64" s="50">
        <f t="shared" si="166"/>
        <v>65</v>
      </c>
      <c r="BF64" s="50">
        <f>SUM(BF60:BF63)</f>
        <v>0</v>
      </c>
      <c r="BG64" s="50">
        <f t="shared" ref="BG64:BL64" si="216">SUM(BG60:BG63)</f>
        <v>0</v>
      </c>
      <c r="BH64" s="50">
        <f t="shared" si="216"/>
        <v>0</v>
      </c>
      <c r="BI64" s="50">
        <f t="shared" si="216"/>
        <v>0</v>
      </c>
      <c r="BJ64" s="50">
        <f t="shared" si="216"/>
        <v>0</v>
      </c>
      <c r="BK64" s="50">
        <f t="shared" si="216"/>
        <v>0</v>
      </c>
      <c r="BL64" s="50">
        <f t="shared" si="216"/>
        <v>0</v>
      </c>
      <c r="BM64" s="50">
        <f t="shared" si="167"/>
        <v>0</v>
      </c>
      <c r="BN64" s="50">
        <f>SUM(BN60:BN63)</f>
        <v>30</v>
      </c>
      <c r="BO64" s="50">
        <f t="shared" ref="BO64:BT64" si="217">SUM(BO60:BO63)</f>
        <v>6</v>
      </c>
      <c r="BP64" s="50">
        <f t="shared" si="217"/>
        <v>1</v>
      </c>
      <c r="BQ64" s="50">
        <f t="shared" si="217"/>
        <v>1</v>
      </c>
      <c r="BR64" s="50">
        <f t="shared" si="217"/>
        <v>4</v>
      </c>
      <c r="BS64" s="50">
        <f t="shared" si="217"/>
        <v>0</v>
      </c>
      <c r="BT64" s="50">
        <f t="shared" si="217"/>
        <v>2</v>
      </c>
      <c r="BU64" s="50">
        <f t="shared" si="168"/>
        <v>44</v>
      </c>
      <c r="BV64" s="50">
        <f>SUM(BV60:BV63)</f>
        <v>54</v>
      </c>
      <c r="BW64" s="50">
        <f t="shared" ref="BW64:CB64" si="218">SUM(BW60:BW63)</f>
        <v>13</v>
      </c>
      <c r="BX64" s="50">
        <f t="shared" si="218"/>
        <v>1</v>
      </c>
      <c r="BY64" s="50">
        <f t="shared" si="218"/>
        <v>1</v>
      </c>
      <c r="BZ64" s="50">
        <f t="shared" si="218"/>
        <v>2</v>
      </c>
      <c r="CA64" s="50">
        <f t="shared" si="218"/>
        <v>0</v>
      </c>
      <c r="CB64" s="50">
        <f t="shared" si="218"/>
        <v>0</v>
      </c>
      <c r="CC64" s="50">
        <f t="shared" si="169"/>
        <v>71</v>
      </c>
      <c r="CD64" s="50">
        <f>SUM(CD60:CD63)</f>
        <v>0</v>
      </c>
      <c r="CE64" s="50">
        <f t="shared" ref="CE64:CJ64" si="219">SUM(CE60:CE63)</f>
        <v>0</v>
      </c>
      <c r="CF64" s="50">
        <f t="shared" si="219"/>
        <v>0</v>
      </c>
      <c r="CG64" s="50">
        <f t="shared" si="219"/>
        <v>0</v>
      </c>
      <c r="CH64" s="50">
        <f t="shared" si="219"/>
        <v>0</v>
      </c>
      <c r="CI64" s="50">
        <f t="shared" si="219"/>
        <v>0</v>
      </c>
      <c r="CJ64" s="50">
        <f t="shared" si="219"/>
        <v>0</v>
      </c>
      <c r="CK64" s="50">
        <f t="shared" si="170"/>
        <v>0</v>
      </c>
      <c r="CL64" s="50">
        <f>SUM(CL60:CL63)</f>
        <v>0</v>
      </c>
      <c r="CM64" s="50">
        <f t="shared" ref="CM64:CR64" si="220">SUM(CM60:CM63)</f>
        <v>0</v>
      </c>
      <c r="CN64" s="50">
        <f t="shared" si="220"/>
        <v>0</v>
      </c>
      <c r="CO64" s="50">
        <f t="shared" si="220"/>
        <v>0</v>
      </c>
      <c r="CP64" s="50">
        <f t="shared" si="220"/>
        <v>0</v>
      </c>
      <c r="CQ64" s="50">
        <f t="shared" si="220"/>
        <v>0</v>
      </c>
      <c r="CR64" s="50">
        <f t="shared" si="220"/>
        <v>0</v>
      </c>
      <c r="CS64" s="50">
        <f t="shared" si="171"/>
        <v>0</v>
      </c>
      <c r="CT64" s="50">
        <f>SUM(CT60:CT63)</f>
        <v>0</v>
      </c>
      <c r="CU64" s="50">
        <f t="shared" ref="CU64:CZ64" si="221">SUM(CU60:CU63)</f>
        <v>0</v>
      </c>
      <c r="CV64" s="50">
        <f t="shared" si="221"/>
        <v>0</v>
      </c>
      <c r="CW64" s="50">
        <f t="shared" si="221"/>
        <v>0</v>
      </c>
      <c r="CX64" s="50">
        <f t="shared" si="221"/>
        <v>0</v>
      </c>
      <c r="CY64" s="50">
        <f t="shared" si="221"/>
        <v>0</v>
      </c>
      <c r="CZ64" s="50">
        <f t="shared" si="221"/>
        <v>0</v>
      </c>
      <c r="DA64" s="50">
        <f t="shared" si="172"/>
        <v>0</v>
      </c>
      <c r="DB64" s="50">
        <f>SUM(DB60:DB63)</f>
        <v>0</v>
      </c>
      <c r="DC64" s="50">
        <f t="shared" ref="DC64:DH64" si="222">SUM(DC60:DC63)</f>
        <v>0</v>
      </c>
      <c r="DD64" s="50">
        <f t="shared" si="222"/>
        <v>0</v>
      </c>
      <c r="DE64" s="50">
        <f t="shared" si="222"/>
        <v>0</v>
      </c>
      <c r="DF64" s="50">
        <f t="shared" si="222"/>
        <v>0</v>
      </c>
      <c r="DG64" s="50">
        <f t="shared" si="222"/>
        <v>0</v>
      </c>
      <c r="DH64" s="50">
        <f t="shared" si="222"/>
        <v>0</v>
      </c>
      <c r="DI64" s="50">
        <f t="shared" si="173"/>
        <v>0</v>
      </c>
      <c r="DJ64" s="50">
        <f>SUM(DJ60:DJ63)</f>
        <v>0</v>
      </c>
      <c r="DK64" s="50">
        <f t="shared" ref="DK64:DP64" si="223">SUM(DK60:DK63)</f>
        <v>0</v>
      </c>
      <c r="DL64" s="50">
        <f t="shared" si="223"/>
        <v>0</v>
      </c>
      <c r="DM64" s="50">
        <f t="shared" si="223"/>
        <v>0</v>
      </c>
      <c r="DN64" s="50">
        <f t="shared" si="223"/>
        <v>0</v>
      </c>
      <c r="DO64" s="50">
        <f t="shared" si="223"/>
        <v>0</v>
      </c>
      <c r="DP64" s="50">
        <f t="shared" si="223"/>
        <v>0</v>
      </c>
      <c r="DQ64" s="50">
        <f t="shared" si="174"/>
        <v>0</v>
      </c>
      <c r="DR64" s="50">
        <f>SUM(DR60:DR63)</f>
        <v>0</v>
      </c>
      <c r="DS64" s="50">
        <f t="shared" ref="DS64:DX64" si="224">SUM(DS60:DS63)</f>
        <v>0</v>
      </c>
      <c r="DT64" s="50">
        <f t="shared" si="224"/>
        <v>0</v>
      </c>
      <c r="DU64" s="50">
        <f t="shared" si="224"/>
        <v>0</v>
      </c>
      <c r="DV64" s="50">
        <f t="shared" si="224"/>
        <v>0</v>
      </c>
      <c r="DW64" s="50">
        <f t="shared" si="224"/>
        <v>0</v>
      </c>
      <c r="DX64" s="50">
        <f t="shared" si="224"/>
        <v>0</v>
      </c>
      <c r="DY64" s="50">
        <f t="shared" si="175"/>
        <v>0</v>
      </c>
    </row>
    <row r="65" spans="1:129" x14ac:dyDescent="0.25">
      <c r="A65" s="48" t="s">
        <v>19</v>
      </c>
      <c r="B65" s="49">
        <v>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50">
        <f t="shared" si="160"/>
        <v>0</v>
      </c>
      <c r="J65" s="49">
        <v>8</v>
      </c>
      <c r="K65" s="49">
        <v>2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50">
        <f t="shared" si="161"/>
        <v>10</v>
      </c>
      <c r="R65" s="49">
        <v>4</v>
      </c>
      <c r="S65" s="49">
        <v>2</v>
      </c>
      <c r="T65" s="49">
        <v>0</v>
      </c>
      <c r="U65" s="49">
        <v>0</v>
      </c>
      <c r="V65" s="49">
        <v>0</v>
      </c>
      <c r="W65" s="49">
        <v>0</v>
      </c>
      <c r="X65" s="49">
        <v>0</v>
      </c>
      <c r="Y65" s="50">
        <f t="shared" si="162"/>
        <v>6</v>
      </c>
      <c r="Z65" s="49">
        <v>0</v>
      </c>
      <c r="AA65" s="49">
        <v>0</v>
      </c>
      <c r="AB65" s="49">
        <v>0</v>
      </c>
      <c r="AC65" s="49">
        <v>0</v>
      </c>
      <c r="AD65" s="49">
        <v>0</v>
      </c>
      <c r="AE65" s="49">
        <v>0</v>
      </c>
      <c r="AF65" s="49">
        <v>0</v>
      </c>
      <c r="AG65" s="50">
        <f t="shared" si="163"/>
        <v>0</v>
      </c>
      <c r="AH65" s="49">
        <v>7</v>
      </c>
      <c r="AI65" s="49">
        <v>2</v>
      </c>
      <c r="AJ65" s="49">
        <v>0</v>
      </c>
      <c r="AK65" s="49">
        <v>0</v>
      </c>
      <c r="AL65" s="49">
        <v>0</v>
      </c>
      <c r="AM65" s="49">
        <v>0</v>
      </c>
      <c r="AN65" s="49">
        <v>0</v>
      </c>
      <c r="AO65" s="50">
        <f t="shared" si="164"/>
        <v>9</v>
      </c>
      <c r="AP65" s="49">
        <v>0</v>
      </c>
      <c r="AQ65" s="49">
        <v>0</v>
      </c>
      <c r="AR65" s="49">
        <v>0</v>
      </c>
      <c r="AS65" s="49">
        <v>0</v>
      </c>
      <c r="AT65" s="49">
        <v>0</v>
      </c>
      <c r="AU65" s="49">
        <v>0</v>
      </c>
      <c r="AV65" s="49">
        <v>0</v>
      </c>
      <c r="AW65" s="50">
        <f t="shared" si="165"/>
        <v>0</v>
      </c>
      <c r="AX65" s="49">
        <v>7</v>
      </c>
      <c r="AY65" s="49">
        <v>0</v>
      </c>
      <c r="AZ65" s="49">
        <v>0</v>
      </c>
      <c r="BA65" s="49">
        <v>0</v>
      </c>
      <c r="BB65" s="49">
        <v>0</v>
      </c>
      <c r="BC65" s="49">
        <v>1</v>
      </c>
      <c r="BD65" s="49">
        <v>0</v>
      </c>
      <c r="BE65" s="50">
        <f t="shared" si="166"/>
        <v>8</v>
      </c>
      <c r="BF65" s="49">
        <v>0</v>
      </c>
      <c r="BG65" s="49">
        <v>0</v>
      </c>
      <c r="BH65" s="49">
        <v>0</v>
      </c>
      <c r="BI65" s="49">
        <v>0</v>
      </c>
      <c r="BJ65" s="49">
        <v>0</v>
      </c>
      <c r="BK65" s="49">
        <v>0</v>
      </c>
      <c r="BL65" s="49">
        <v>0</v>
      </c>
      <c r="BM65" s="50">
        <f t="shared" si="167"/>
        <v>0</v>
      </c>
      <c r="BN65" s="49">
        <v>8</v>
      </c>
      <c r="BO65" s="49">
        <v>0</v>
      </c>
      <c r="BP65" s="49">
        <v>1</v>
      </c>
      <c r="BQ65" s="49">
        <v>1</v>
      </c>
      <c r="BR65" s="49">
        <v>1</v>
      </c>
      <c r="BS65" s="49">
        <v>0</v>
      </c>
      <c r="BT65" s="49">
        <v>0</v>
      </c>
      <c r="BU65" s="50">
        <f t="shared" si="168"/>
        <v>11</v>
      </c>
      <c r="BV65" s="49">
        <v>22</v>
      </c>
      <c r="BW65" s="49">
        <v>6</v>
      </c>
      <c r="BX65" s="49">
        <v>1</v>
      </c>
      <c r="BY65" s="49">
        <v>0</v>
      </c>
      <c r="BZ65" s="49">
        <v>0</v>
      </c>
      <c r="CA65" s="49">
        <v>0</v>
      </c>
      <c r="CB65" s="49">
        <v>0</v>
      </c>
      <c r="CC65" s="50">
        <f t="shared" si="169"/>
        <v>29</v>
      </c>
      <c r="CD65" s="49">
        <v>0</v>
      </c>
      <c r="CE65" s="49">
        <v>0</v>
      </c>
      <c r="CF65" s="49">
        <v>0</v>
      </c>
      <c r="CG65" s="49">
        <v>0</v>
      </c>
      <c r="CH65" s="49">
        <v>0</v>
      </c>
      <c r="CI65" s="49">
        <v>0</v>
      </c>
      <c r="CJ65" s="49">
        <v>0</v>
      </c>
      <c r="CK65" s="50">
        <f t="shared" si="170"/>
        <v>0</v>
      </c>
      <c r="CL65" s="49">
        <v>0</v>
      </c>
      <c r="CM65" s="49">
        <v>0</v>
      </c>
      <c r="CN65" s="49">
        <v>0</v>
      </c>
      <c r="CO65" s="49">
        <v>0</v>
      </c>
      <c r="CP65" s="49">
        <v>0</v>
      </c>
      <c r="CQ65" s="49">
        <v>0</v>
      </c>
      <c r="CR65" s="49">
        <v>0</v>
      </c>
      <c r="CS65" s="50">
        <f t="shared" si="171"/>
        <v>0</v>
      </c>
      <c r="CT65" s="49">
        <v>0</v>
      </c>
      <c r="CU65" s="49">
        <v>0</v>
      </c>
      <c r="CV65" s="49">
        <v>0</v>
      </c>
      <c r="CW65" s="49">
        <v>0</v>
      </c>
      <c r="CX65" s="49">
        <v>0</v>
      </c>
      <c r="CY65" s="49">
        <v>0</v>
      </c>
      <c r="CZ65" s="49">
        <v>0</v>
      </c>
      <c r="DA65" s="50">
        <f t="shared" si="172"/>
        <v>0</v>
      </c>
      <c r="DB65" s="49">
        <v>0</v>
      </c>
      <c r="DC65" s="49">
        <v>0</v>
      </c>
      <c r="DD65" s="49">
        <v>0</v>
      </c>
      <c r="DE65" s="49">
        <v>0</v>
      </c>
      <c r="DF65" s="49">
        <v>0</v>
      </c>
      <c r="DG65" s="49">
        <v>0</v>
      </c>
      <c r="DH65" s="49">
        <v>0</v>
      </c>
      <c r="DI65" s="50">
        <f t="shared" si="173"/>
        <v>0</v>
      </c>
      <c r="DJ65" s="49">
        <v>0</v>
      </c>
      <c r="DK65" s="49">
        <v>0</v>
      </c>
      <c r="DL65" s="49">
        <v>0</v>
      </c>
      <c r="DM65" s="49">
        <v>0</v>
      </c>
      <c r="DN65" s="49">
        <v>0</v>
      </c>
      <c r="DO65" s="49">
        <v>0</v>
      </c>
      <c r="DP65" s="49">
        <v>0</v>
      </c>
      <c r="DQ65" s="50">
        <f t="shared" si="174"/>
        <v>0</v>
      </c>
      <c r="DR65" s="49">
        <v>0</v>
      </c>
      <c r="DS65" s="49">
        <v>0</v>
      </c>
      <c r="DT65" s="49">
        <v>0</v>
      </c>
      <c r="DU65" s="49">
        <v>0</v>
      </c>
      <c r="DV65" s="49">
        <v>0</v>
      </c>
      <c r="DW65" s="49">
        <v>0</v>
      </c>
      <c r="DX65" s="49">
        <v>0</v>
      </c>
      <c r="DY65" s="50">
        <f t="shared" si="175"/>
        <v>0</v>
      </c>
    </row>
    <row r="66" spans="1:129" x14ac:dyDescent="0.25">
      <c r="A66" s="48" t="s">
        <v>20</v>
      </c>
      <c r="B66" s="49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50">
        <f t="shared" si="160"/>
        <v>0</v>
      </c>
      <c r="J66" s="49">
        <v>10</v>
      </c>
      <c r="K66" s="49">
        <v>0</v>
      </c>
      <c r="L66" s="49">
        <v>0</v>
      </c>
      <c r="M66" s="49">
        <v>0</v>
      </c>
      <c r="N66" s="49">
        <v>0</v>
      </c>
      <c r="O66" s="49">
        <v>0</v>
      </c>
      <c r="P66" s="49">
        <v>0</v>
      </c>
      <c r="Q66" s="50">
        <f t="shared" si="161"/>
        <v>10</v>
      </c>
      <c r="R66" s="49">
        <v>4</v>
      </c>
      <c r="S66" s="49">
        <v>0</v>
      </c>
      <c r="T66" s="49">
        <v>0</v>
      </c>
      <c r="U66" s="49">
        <v>0</v>
      </c>
      <c r="V66" s="49">
        <v>0</v>
      </c>
      <c r="W66" s="49">
        <v>0</v>
      </c>
      <c r="X66" s="49">
        <v>0</v>
      </c>
      <c r="Y66" s="50">
        <f t="shared" si="162"/>
        <v>4</v>
      </c>
      <c r="Z66" s="49">
        <v>0</v>
      </c>
      <c r="AA66" s="49">
        <v>0</v>
      </c>
      <c r="AB66" s="49">
        <v>0</v>
      </c>
      <c r="AC66" s="49">
        <v>0</v>
      </c>
      <c r="AD66" s="49">
        <v>0</v>
      </c>
      <c r="AE66" s="49">
        <v>0</v>
      </c>
      <c r="AF66" s="49">
        <v>0</v>
      </c>
      <c r="AG66" s="50">
        <f t="shared" si="163"/>
        <v>0</v>
      </c>
      <c r="AH66" s="49">
        <v>6</v>
      </c>
      <c r="AI66" s="49">
        <v>0</v>
      </c>
      <c r="AJ66" s="49">
        <v>0</v>
      </c>
      <c r="AK66" s="49">
        <v>0</v>
      </c>
      <c r="AL66" s="49">
        <v>0</v>
      </c>
      <c r="AM66" s="49">
        <v>0</v>
      </c>
      <c r="AN66" s="49">
        <v>0</v>
      </c>
      <c r="AO66" s="50">
        <f t="shared" si="164"/>
        <v>6</v>
      </c>
      <c r="AP66" s="49">
        <v>0</v>
      </c>
      <c r="AQ66" s="49">
        <v>0</v>
      </c>
      <c r="AR66" s="49">
        <v>0</v>
      </c>
      <c r="AS66" s="49">
        <v>0</v>
      </c>
      <c r="AT66" s="49">
        <v>0</v>
      </c>
      <c r="AU66" s="49">
        <v>0</v>
      </c>
      <c r="AV66" s="49">
        <v>0</v>
      </c>
      <c r="AW66" s="50">
        <f t="shared" si="165"/>
        <v>0</v>
      </c>
      <c r="AX66" s="49">
        <v>7</v>
      </c>
      <c r="AY66" s="49">
        <v>0</v>
      </c>
      <c r="AZ66" s="49">
        <v>1</v>
      </c>
      <c r="BA66" s="49">
        <v>0</v>
      </c>
      <c r="BB66" s="49">
        <v>0</v>
      </c>
      <c r="BC66" s="49">
        <v>0</v>
      </c>
      <c r="BD66" s="49">
        <v>0</v>
      </c>
      <c r="BE66" s="50">
        <f t="shared" si="166"/>
        <v>8</v>
      </c>
      <c r="BF66" s="49">
        <v>0</v>
      </c>
      <c r="BG66" s="49">
        <v>0</v>
      </c>
      <c r="BH66" s="49">
        <v>0</v>
      </c>
      <c r="BI66" s="49">
        <v>0</v>
      </c>
      <c r="BJ66" s="49">
        <v>0</v>
      </c>
      <c r="BK66" s="49">
        <v>0</v>
      </c>
      <c r="BL66" s="49">
        <v>0</v>
      </c>
      <c r="BM66" s="50">
        <f t="shared" si="167"/>
        <v>0</v>
      </c>
      <c r="BN66" s="49">
        <v>4</v>
      </c>
      <c r="BO66" s="49">
        <v>2</v>
      </c>
      <c r="BP66" s="49">
        <v>0</v>
      </c>
      <c r="BQ66" s="49">
        <v>0</v>
      </c>
      <c r="BR66" s="49">
        <v>1</v>
      </c>
      <c r="BS66" s="49">
        <v>0</v>
      </c>
      <c r="BT66" s="49">
        <v>0</v>
      </c>
      <c r="BU66" s="50">
        <f t="shared" si="168"/>
        <v>7</v>
      </c>
      <c r="BV66" s="49">
        <v>21</v>
      </c>
      <c r="BW66" s="49">
        <v>0</v>
      </c>
      <c r="BX66" s="49">
        <v>0</v>
      </c>
      <c r="BY66" s="49">
        <v>0</v>
      </c>
      <c r="BZ66" s="49">
        <v>0</v>
      </c>
      <c r="CA66" s="49">
        <v>1</v>
      </c>
      <c r="CB66" s="49">
        <v>0</v>
      </c>
      <c r="CC66" s="50">
        <f t="shared" si="169"/>
        <v>22</v>
      </c>
      <c r="CD66" s="49">
        <v>0</v>
      </c>
      <c r="CE66" s="49">
        <v>0</v>
      </c>
      <c r="CF66" s="49">
        <v>0</v>
      </c>
      <c r="CG66" s="49">
        <v>0</v>
      </c>
      <c r="CH66" s="49">
        <v>0</v>
      </c>
      <c r="CI66" s="49">
        <v>0</v>
      </c>
      <c r="CJ66" s="49">
        <v>0</v>
      </c>
      <c r="CK66" s="50">
        <f t="shared" si="170"/>
        <v>0</v>
      </c>
      <c r="CL66" s="49">
        <v>0</v>
      </c>
      <c r="CM66" s="49">
        <v>0</v>
      </c>
      <c r="CN66" s="49">
        <v>0</v>
      </c>
      <c r="CO66" s="49">
        <v>0</v>
      </c>
      <c r="CP66" s="49">
        <v>0</v>
      </c>
      <c r="CQ66" s="49">
        <v>0</v>
      </c>
      <c r="CR66" s="49">
        <v>0</v>
      </c>
      <c r="CS66" s="50">
        <f t="shared" si="171"/>
        <v>0</v>
      </c>
      <c r="CT66" s="49">
        <v>0</v>
      </c>
      <c r="CU66" s="49">
        <v>0</v>
      </c>
      <c r="CV66" s="49">
        <v>0</v>
      </c>
      <c r="CW66" s="49">
        <v>0</v>
      </c>
      <c r="CX66" s="49">
        <v>0</v>
      </c>
      <c r="CY66" s="49">
        <v>0</v>
      </c>
      <c r="CZ66" s="49">
        <v>0</v>
      </c>
      <c r="DA66" s="50">
        <f t="shared" si="172"/>
        <v>0</v>
      </c>
      <c r="DB66" s="49">
        <v>0</v>
      </c>
      <c r="DC66" s="49">
        <v>0</v>
      </c>
      <c r="DD66" s="49">
        <v>0</v>
      </c>
      <c r="DE66" s="49">
        <v>0</v>
      </c>
      <c r="DF66" s="49">
        <v>0</v>
      </c>
      <c r="DG66" s="49">
        <v>0</v>
      </c>
      <c r="DH66" s="49">
        <v>0</v>
      </c>
      <c r="DI66" s="50">
        <f t="shared" si="173"/>
        <v>0</v>
      </c>
      <c r="DJ66" s="49">
        <v>0</v>
      </c>
      <c r="DK66" s="49">
        <v>0</v>
      </c>
      <c r="DL66" s="49">
        <v>0</v>
      </c>
      <c r="DM66" s="49">
        <v>0</v>
      </c>
      <c r="DN66" s="49">
        <v>0</v>
      </c>
      <c r="DO66" s="49">
        <v>0</v>
      </c>
      <c r="DP66" s="49">
        <v>0</v>
      </c>
      <c r="DQ66" s="50">
        <f t="shared" si="174"/>
        <v>0</v>
      </c>
      <c r="DR66" s="49">
        <v>0</v>
      </c>
      <c r="DS66" s="49">
        <v>0</v>
      </c>
      <c r="DT66" s="49">
        <v>0</v>
      </c>
      <c r="DU66" s="49">
        <v>0</v>
      </c>
      <c r="DV66" s="49">
        <v>0</v>
      </c>
      <c r="DW66" s="49">
        <v>0</v>
      </c>
      <c r="DX66" s="49">
        <v>0</v>
      </c>
      <c r="DY66" s="50">
        <f t="shared" si="175"/>
        <v>0</v>
      </c>
    </row>
    <row r="67" spans="1:129" x14ac:dyDescent="0.25">
      <c r="A67" s="48" t="s">
        <v>21</v>
      </c>
      <c r="B67" s="49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50">
        <f t="shared" si="160"/>
        <v>0</v>
      </c>
      <c r="J67" s="49">
        <v>5</v>
      </c>
      <c r="K67" s="49">
        <v>1</v>
      </c>
      <c r="L67" s="49">
        <v>0</v>
      </c>
      <c r="M67" s="49">
        <v>1</v>
      </c>
      <c r="N67" s="49">
        <v>0</v>
      </c>
      <c r="O67" s="49">
        <v>0</v>
      </c>
      <c r="P67" s="49">
        <v>0</v>
      </c>
      <c r="Q67" s="50">
        <f t="shared" si="161"/>
        <v>7</v>
      </c>
      <c r="R67" s="49">
        <v>3</v>
      </c>
      <c r="S67" s="49">
        <v>0</v>
      </c>
      <c r="T67" s="49">
        <v>0</v>
      </c>
      <c r="U67" s="49">
        <v>0</v>
      </c>
      <c r="V67" s="49">
        <v>0</v>
      </c>
      <c r="W67" s="49">
        <v>0</v>
      </c>
      <c r="X67" s="49">
        <v>0</v>
      </c>
      <c r="Y67" s="50">
        <f t="shared" si="162"/>
        <v>3</v>
      </c>
      <c r="Z67" s="49">
        <v>0</v>
      </c>
      <c r="AA67" s="49">
        <v>0</v>
      </c>
      <c r="AB67" s="49">
        <v>0</v>
      </c>
      <c r="AC67" s="49">
        <v>0</v>
      </c>
      <c r="AD67" s="49">
        <v>0</v>
      </c>
      <c r="AE67" s="49">
        <v>0</v>
      </c>
      <c r="AF67" s="49">
        <v>0</v>
      </c>
      <c r="AG67" s="50">
        <f t="shared" si="163"/>
        <v>0</v>
      </c>
      <c r="AH67" s="49">
        <v>12</v>
      </c>
      <c r="AI67" s="49">
        <v>2</v>
      </c>
      <c r="AJ67" s="49">
        <v>0</v>
      </c>
      <c r="AK67" s="49">
        <v>0</v>
      </c>
      <c r="AL67" s="49">
        <v>0</v>
      </c>
      <c r="AM67" s="49">
        <v>0</v>
      </c>
      <c r="AN67" s="49">
        <v>0</v>
      </c>
      <c r="AO67" s="50">
        <f t="shared" si="164"/>
        <v>14</v>
      </c>
      <c r="AP67" s="49">
        <v>0</v>
      </c>
      <c r="AQ67" s="49">
        <v>0</v>
      </c>
      <c r="AR67" s="49">
        <v>0</v>
      </c>
      <c r="AS67" s="49">
        <v>0</v>
      </c>
      <c r="AT67" s="49">
        <v>0</v>
      </c>
      <c r="AU67" s="49">
        <v>0</v>
      </c>
      <c r="AV67" s="49">
        <v>0</v>
      </c>
      <c r="AW67" s="50">
        <f t="shared" si="165"/>
        <v>0</v>
      </c>
      <c r="AX67" s="49">
        <v>21</v>
      </c>
      <c r="AY67" s="49">
        <v>0</v>
      </c>
      <c r="AZ67" s="49">
        <v>1</v>
      </c>
      <c r="BA67" s="49">
        <v>0</v>
      </c>
      <c r="BB67" s="49">
        <v>0</v>
      </c>
      <c r="BC67" s="49">
        <v>0</v>
      </c>
      <c r="BD67" s="49">
        <v>0</v>
      </c>
      <c r="BE67" s="50">
        <f t="shared" si="166"/>
        <v>22</v>
      </c>
      <c r="BF67" s="49">
        <v>0</v>
      </c>
      <c r="BG67" s="49">
        <v>0</v>
      </c>
      <c r="BH67" s="49">
        <v>0</v>
      </c>
      <c r="BI67" s="49">
        <v>0</v>
      </c>
      <c r="BJ67" s="49">
        <v>0</v>
      </c>
      <c r="BK67" s="49">
        <v>0</v>
      </c>
      <c r="BL67" s="49">
        <v>0</v>
      </c>
      <c r="BM67" s="50">
        <f t="shared" si="167"/>
        <v>0</v>
      </c>
      <c r="BN67" s="49">
        <v>4</v>
      </c>
      <c r="BO67" s="49">
        <v>1</v>
      </c>
      <c r="BP67" s="49">
        <v>0</v>
      </c>
      <c r="BQ67" s="49">
        <v>0</v>
      </c>
      <c r="BR67" s="49">
        <v>0</v>
      </c>
      <c r="BS67" s="49">
        <v>0</v>
      </c>
      <c r="BT67" s="49">
        <v>0</v>
      </c>
      <c r="BU67" s="50">
        <f t="shared" si="168"/>
        <v>5</v>
      </c>
      <c r="BV67" s="49">
        <v>22</v>
      </c>
      <c r="BW67" s="49">
        <v>2</v>
      </c>
      <c r="BX67" s="49">
        <v>1</v>
      </c>
      <c r="BY67" s="49">
        <v>1</v>
      </c>
      <c r="BZ67" s="49">
        <v>0</v>
      </c>
      <c r="CA67" s="49">
        <v>0</v>
      </c>
      <c r="CB67" s="49">
        <v>0</v>
      </c>
      <c r="CC67" s="50">
        <f t="shared" si="169"/>
        <v>26</v>
      </c>
      <c r="CD67" s="49">
        <v>0</v>
      </c>
      <c r="CE67" s="49">
        <v>0</v>
      </c>
      <c r="CF67" s="49">
        <v>0</v>
      </c>
      <c r="CG67" s="49">
        <v>0</v>
      </c>
      <c r="CH67" s="49">
        <v>0</v>
      </c>
      <c r="CI67" s="49">
        <v>0</v>
      </c>
      <c r="CJ67" s="49">
        <v>0</v>
      </c>
      <c r="CK67" s="50">
        <f t="shared" si="170"/>
        <v>0</v>
      </c>
      <c r="CL67" s="49">
        <v>1</v>
      </c>
      <c r="CM67" s="49">
        <v>0</v>
      </c>
      <c r="CN67" s="49">
        <v>0</v>
      </c>
      <c r="CO67" s="49">
        <v>0</v>
      </c>
      <c r="CP67" s="49">
        <v>0</v>
      </c>
      <c r="CQ67" s="49">
        <v>0</v>
      </c>
      <c r="CR67" s="49">
        <v>0</v>
      </c>
      <c r="CS67" s="50">
        <f t="shared" si="171"/>
        <v>1</v>
      </c>
      <c r="CT67" s="49">
        <v>1</v>
      </c>
      <c r="CU67" s="49">
        <v>0</v>
      </c>
      <c r="CV67" s="49">
        <v>0</v>
      </c>
      <c r="CW67" s="49">
        <v>0</v>
      </c>
      <c r="CX67" s="49">
        <v>0</v>
      </c>
      <c r="CY67" s="49">
        <v>0</v>
      </c>
      <c r="CZ67" s="49">
        <v>0</v>
      </c>
      <c r="DA67" s="50">
        <f t="shared" si="172"/>
        <v>1</v>
      </c>
      <c r="DB67" s="49">
        <v>0</v>
      </c>
      <c r="DC67" s="49">
        <v>0</v>
      </c>
      <c r="DD67" s="49">
        <v>0</v>
      </c>
      <c r="DE67" s="49">
        <v>0</v>
      </c>
      <c r="DF67" s="49">
        <v>0</v>
      </c>
      <c r="DG67" s="49">
        <v>0</v>
      </c>
      <c r="DH67" s="49">
        <v>0</v>
      </c>
      <c r="DI67" s="50">
        <f t="shared" si="173"/>
        <v>0</v>
      </c>
      <c r="DJ67" s="49">
        <v>0</v>
      </c>
      <c r="DK67" s="49">
        <v>0</v>
      </c>
      <c r="DL67" s="49">
        <v>0</v>
      </c>
      <c r="DM67" s="49">
        <v>0</v>
      </c>
      <c r="DN67" s="49">
        <v>0</v>
      </c>
      <c r="DO67" s="49">
        <v>0</v>
      </c>
      <c r="DP67" s="49">
        <v>0</v>
      </c>
      <c r="DQ67" s="50">
        <f t="shared" si="174"/>
        <v>0</v>
      </c>
      <c r="DR67" s="49">
        <v>0</v>
      </c>
      <c r="DS67" s="49">
        <v>0</v>
      </c>
      <c r="DT67" s="49">
        <v>0</v>
      </c>
      <c r="DU67" s="49">
        <v>0</v>
      </c>
      <c r="DV67" s="49">
        <v>0</v>
      </c>
      <c r="DW67" s="49">
        <v>0</v>
      </c>
      <c r="DX67" s="49">
        <v>0</v>
      </c>
      <c r="DY67" s="50">
        <f t="shared" si="175"/>
        <v>0</v>
      </c>
    </row>
    <row r="68" spans="1:129" x14ac:dyDescent="0.25">
      <c r="A68" s="48" t="s">
        <v>22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50">
        <f t="shared" si="160"/>
        <v>0</v>
      </c>
      <c r="J68" s="49">
        <v>12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49">
        <v>0</v>
      </c>
      <c r="Q68" s="50">
        <f t="shared" si="161"/>
        <v>12</v>
      </c>
      <c r="R68" s="49">
        <v>3</v>
      </c>
      <c r="S68" s="49">
        <v>0</v>
      </c>
      <c r="T68" s="49">
        <v>0</v>
      </c>
      <c r="U68" s="49">
        <v>0</v>
      </c>
      <c r="V68" s="49">
        <v>0</v>
      </c>
      <c r="W68" s="49">
        <v>0</v>
      </c>
      <c r="X68" s="49">
        <v>0</v>
      </c>
      <c r="Y68" s="50">
        <f t="shared" si="162"/>
        <v>3</v>
      </c>
      <c r="Z68" s="49">
        <v>0</v>
      </c>
      <c r="AA68" s="49">
        <v>0</v>
      </c>
      <c r="AB68" s="49">
        <v>0</v>
      </c>
      <c r="AC68" s="49">
        <v>0</v>
      </c>
      <c r="AD68" s="49">
        <v>0</v>
      </c>
      <c r="AE68" s="49">
        <v>0</v>
      </c>
      <c r="AF68" s="49">
        <v>0</v>
      </c>
      <c r="AG68" s="50">
        <f t="shared" si="163"/>
        <v>0</v>
      </c>
      <c r="AH68" s="49">
        <v>10</v>
      </c>
      <c r="AI68" s="49">
        <v>1</v>
      </c>
      <c r="AJ68" s="49">
        <v>0</v>
      </c>
      <c r="AK68" s="49">
        <v>0</v>
      </c>
      <c r="AL68" s="49">
        <v>0</v>
      </c>
      <c r="AM68" s="49">
        <v>0</v>
      </c>
      <c r="AN68" s="49">
        <v>0</v>
      </c>
      <c r="AO68" s="50">
        <f t="shared" si="164"/>
        <v>11</v>
      </c>
      <c r="AP68" s="49">
        <v>0</v>
      </c>
      <c r="AQ68" s="49">
        <v>0</v>
      </c>
      <c r="AR68" s="49">
        <v>0</v>
      </c>
      <c r="AS68" s="49">
        <v>0</v>
      </c>
      <c r="AT68" s="49">
        <v>0</v>
      </c>
      <c r="AU68" s="49">
        <v>0</v>
      </c>
      <c r="AV68" s="49">
        <v>0</v>
      </c>
      <c r="AW68" s="50">
        <f t="shared" si="165"/>
        <v>0</v>
      </c>
      <c r="AX68" s="49">
        <v>8</v>
      </c>
      <c r="AY68" s="49">
        <v>2</v>
      </c>
      <c r="AZ68" s="49">
        <v>0</v>
      </c>
      <c r="BA68" s="49">
        <v>0</v>
      </c>
      <c r="BB68" s="49">
        <v>0</v>
      </c>
      <c r="BC68" s="49">
        <v>0</v>
      </c>
      <c r="BD68" s="49">
        <v>1</v>
      </c>
      <c r="BE68" s="50">
        <f t="shared" si="166"/>
        <v>11</v>
      </c>
      <c r="BF68" s="49">
        <v>0</v>
      </c>
      <c r="BG68" s="49">
        <v>0</v>
      </c>
      <c r="BH68" s="49">
        <v>0</v>
      </c>
      <c r="BI68" s="49">
        <v>0</v>
      </c>
      <c r="BJ68" s="49">
        <v>0</v>
      </c>
      <c r="BK68" s="49">
        <v>0</v>
      </c>
      <c r="BL68" s="49">
        <v>0</v>
      </c>
      <c r="BM68" s="50">
        <f t="shared" si="167"/>
        <v>0</v>
      </c>
      <c r="BN68" s="49">
        <v>7</v>
      </c>
      <c r="BO68" s="49">
        <v>0</v>
      </c>
      <c r="BP68" s="49">
        <v>0</v>
      </c>
      <c r="BQ68" s="49">
        <v>0</v>
      </c>
      <c r="BR68" s="49">
        <v>2</v>
      </c>
      <c r="BS68" s="49">
        <v>0</v>
      </c>
      <c r="BT68" s="49">
        <v>0</v>
      </c>
      <c r="BU68" s="50">
        <f t="shared" si="168"/>
        <v>9</v>
      </c>
      <c r="BV68" s="49">
        <v>20</v>
      </c>
      <c r="BW68" s="49">
        <v>4</v>
      </c>
      <c r="BX68" s="49">
        <v>0</v>
      </c>
      <c r="BY68" s="49">
        <v>0</v>
      </c>
      <c r="BZ68" s="49">
        <v>0</v>
      </c>
      <c r="CA68" s="49">
        <v>0</v>
      </c>
      <c r="CB68" s="49">
        <v>0</v>
      </c>
      <c r="CC68" s="50">
        <f t="shared" si="169"/>
        <v>24</v>
      </c>
      <c r="CD68" s="49">
        <v>0</v>
      </c>
      <c r="CE68" s="49">
        <v>0</v>
      </c>
      <c r="CF68" s="49">
        <v>0</v>
      </c>
      <c r="CG68" s="49">
        <v>0</v>
      </c>
      <c r="CH68" s="49">
        <v>0</v>
      </c>
      <c r="CI68" s="49">
        <v>0</v>
      </c>
      <c r="CJ68" s="49">
        <v>0</v>
      </c>
      <c r="CK68" s="50">
        <f t="shared" si="170"/>
        <v>0</v>
      </c>
      <c r="CL68" s="49">
        <v>0</v>
      </c>
      <c r="CM68" s="49">
        <v>0</v>
      </c>
      <c r="CN68" s="49">
        <v>0</v>
      </c>
      <c r="CO68" s="49">
        <v>0</v>
      </c>
      <c r="CP68" s="49">
        <v>0</v>
      </c>
      <c r="CQ68" s="49">
        <v>0</v>
      </c>
      <c r="CR68" s="49">
        <v>0</v>
      </c>
      <c r="CS68" s="50">
        <f t="shared" si="171"/>
        <v>0</v>
      </c>
      <c r="CT68" s="49">
        <v>0</v>
      </c>
      <c r="CU68" s="49">
        <v>0</v>
      </c>
      <c r="CV68" s="49">
        <v>0</v>
      </c>
      <c r="CW68" s="49">
        <v>0</v>
      </c>
      <c r="CX68" s="49">
        <v>0</v>
      </c>
      <c r="CY68" s="49">
        <v>0</v>
      </c>
      <c r="CZ68" s="49">
        <v>0</v>
      </c>
      <c r="DA68" s="50">
        <f t="shared" si="172"/>
        <v>0</v>
      </c>
      <c r="DB68" s="49">
        <v>0</v>
      </c>
      <c r="DC68" s="49">
        <v>0</v>
      </c>
      <c r="DD68" s="49">
        <v>0</v>
      </c>
      <c r="DE68" s="49">
        <v>0</v>
      </c>
      <c r="DF68" s="49">
        <v>0</v>
      </c>
      <c r="DG68" s="49">
        <v>0</v>
      </c>
      <c r="DH68" s="49">
        <v>0</v>
      </c>
      <c r="DI68" s="50">
        <f t="shared" si="173"/>
        <v>0</v>
      </c>
      <c r="DJ68" s="49">
        <v>0</v>
      </c>
      <c r="DK68" s="49">
        <v>0</v>
      </c>
      <c r="DL68" s="49">
        <v>0</v>
      </c>
      <c r="DM68" s="49">
        <v>0</v>
      </c>
      <c r="DN68" s="49">
        <v>0</v>
      </c>
      <c r="DO68" s="49">
        <v>0</v>
      </c>
      <c r="DP68" s="49">
        <v>0</v>
      </c>
      <c r="DQ68" s="50">
        <f t="shared" si="174"/>
        <v>0</v>
      </c>
      <c r="DR68" s="49">
        <v>0</v>
      </c>
      <c r="DS68" s="49">
        <v>0</v>
      </c>
      <c r="DT68" s="49">
        <v>0</v>
      </c>
      <c r="DU68" s="49">
        <v>0</v>
      </c>
      <c r="DV68" s="49">
        <v>0</v>
      </c>
      <c r="DW68" s="49">
        <v>0</v>
      </c>
      <c r="DX68" s="49">
        <v>0</v>
      </c>
      <c r="DY68" s="50">
        <f t="shared" si="175"/>
        <v>0</v>
      </c>
    </row>
    <row r="69" spans="1:129" x14ac:dyDescent="0.25">
      <c r="A69" s="51" t="s">
        <v>14</v>
      </c>
      <c r="B69" s="50">
        <f>SUM(B65:B68)</f>
        <v>0</v>
      </c>
      <c r="C69" s="50">
        <f t="shared" ref="C69:H69" si="225">SUM(C65:C68)</f>
        <v>0</v>
      </c>
      <c r="D69" s="50">
        <f t="shared" si="225"/>
        <v>0</v>
      </c>
      <c r="E69" s="50">
        <f t="shared" si="225"/>
        <v>0</v>
      </c>
      <c r="F69" s="50">
        <f t="shared" si="225"/>
        <v>0</v>
      </c>
      <c r="G69" s="50">
        <f t="shared" si="225"/>
        <v>0</v>
      </c>
      <c r="H69" s="50">
        <f t="shared" si="225"/>
        <v>0</v>
      </c>
      <c r="I69" s="50">
        <f t="shared" si="160"/>
        <v>0</v>
      </c>
      <c r="J69" s="50">
        <f>SUM(J65:J68)</f>
        <v>35</v>
      </c>
      <c r="K69" s="50">
        <f t="shared" ref="K69:P69" si="226">SUM(K65:K68)</f>
        <v>3</v>
      </c>
      <c r="L69" s="50">
        <f t="shared" si="226"/>
        <v>0</v>
      </c>
      <c r="M69" s="50">
        <f t="shared" si="226"/>
        <v>1</v>
      </c>
      <c r="N69" s="50">
        <f t="shared" si="226"/>
        <v>0</v>
      </c>
      <c r="O69" s="50">
        <f t="shared" si="226"/>
        <v>0</v>
      </c>
      <c r="P69" s="50">
        <f t="shared" si="226"/>
        <v>0</v>
      </c>
      <c r="Q69" s="50">
        <f t="shared" si="161"/>
        <v>39</v>
      </c>
      <c r="R69" s="50">
        <f>SUM(R65:R68)</f>
        <v>14</v>
      </c>
      <c r="S69" s="50">
        <f t="shared" ref="S69:X69" si="227">SUM(S65:S68)</f>
        <v>2</v>
      </c>
      <c r="T69" s="50">
        <f t="shared" si="227"/>
        <v>0</v>
      </c>
      <c r="U69" s="50">
        <f t="shared" si="227"/>
        <v>0</v>
      </c>
      <c r="V69" s="50">
        <f t="shared" si="227"/>
        <v>0</v>
      </c>
      <c r="W69" s="50">
        <f t="shared" si="227"/>
        <v>0</v>
      </c>
      <c r="X69" s="50">
        <f t="shared" si="227"/>
        <v>0</v>
      </c>
      <c r="Y69" s="50">
        <f t="shared" si="162"/>
        <v>16</v>
      </c>
      <c r="Z69" s="50">
        <f>SUM(Z65:Z68)</f>
        <v>0</v>
      </c>
      <c r="AA69" s="50">
        <f t="shared" ref="AA69:AF69" si="228">SUM(AA65:AA68)</f>
        <v>0</v>
      </c>
      <c r="AB69" s="50">
        <f t="shared" si="228"/>
        <v>0</v>
      </c>
      <c r="AC69" s="50">
        <f t="shared" si="228"/>
        <v>0</v>
      </c>
      <c r="AD69" s="50">
        <f t="shared" si="228"/>
        <v>0</v>
      </c>
      <c r="AE69" s="50">
        <f t="shared" si="228"/>
        <v>0</v>
      </c>
      <c r="AF69" s="50">
        <f t="shared" si="228"/>
        <v>0</v>
      </c>
      <c r="AG69" s="50">
        <f t="shared" si="163"/>
        <v>0</v>
      </c>
      <c r="AH69" s="50">
        <f>SUM(AH65:AH68)</f>
        <v>35</v>
      </c>
      <c r="AI69" s="50">
        <f t="shared" ref="AI69:AN69" si="229">SUM(AI65:AI68)</f>
        <v>5</v>
      </c>
      <c r="AJ69" s="50">
        <f t="shared" si="229"/>
        <v>0</v>
      </c>
      <c r="AK69" s="50">
        <f t="shared" si="229"/>
        <v>0</v>
      </c>
      <c r="AL69" s="50">
        <f t="shared" si="229"/>
        <v>0</v>
      </c>
      <c r="AM69" s="50">
        <f t="shared" si="229"/>
        <v>0</v>
      </c>
      <c r="AN69" s="50">
        <f t="shared" si="229"/>
        <v>0</v>
      </c>
      <c r="AO69" s="50">
        <f t="shared" si="164"/>
        <v>40</v>
      </c>
      <c r="AP69" s="50">
        <f>SUM(AP65:AP68)</f>
        <v>0</v>
      </c>
      <c r="AQ69" s="50">
        <f t="shared" ref="AQ69:AV69" si="230">SUM(AQ65:AQ68)</f>
        <v>0</v>
      </c>
      <c r="AR69" s="50">
        <f t="shared" si="230"/>
        <v>0</v>
      </c>
      <c r="AS69" s="50">
        <f t="shared" si="230"/>
        <v>0</v>
      </c>
      <c r="AT69" s="50">
        <f t="shared" si="230"/>
        <v>0</v>
      </c>
      <c r="AU69" s="50">
        <f t="shared" si="230"/>
        <v>0</v>
      </c>
      <c r="AV69" s="50">
        <f t="shared" si="230"/>
        <v>0</v>
      </c>
      <c r="AW69" s="50">
        <f t="shared" si="165"/>
        <v>0</v>
      </c>
      <c r="AX69" s="50">
        <f>SUM(AX65:AX68)</f>
        <v>43</v>
      </c>
      <c r="AY69" s="50">
        <f t="shared" ref="AY69:BD69" si="231">SUM(AY65:AY68)</f>
        <v>2</v>
      </c>
      <c r="AZ69" s="50">
        <f t="shared" si="231"/>
        <v>2</v>
      </c>
      <c r="BA69" s="50">
        <f t="shared" si="231"/>
        <v>0</v>
      </c>
      <c r="BB69" s="50">
        <f t="shared" si="231"/>
        <v>0</v>
      </c>
      <c r="BC69" s="50">
        <f t="shared" si="231"/>
        <v>1</v>
      </c>
      <c r="BD69" s="50">
        <f t="shared" si="231"/>
        <v>1</v>
      </c>
      <c r="BE69" s="50">
        <f t="shared" si="166"/>
        <v>49</v>
      </c>
      <c r="BF69" s="50">
        <f>SUM(BF65:BF68)</f>
        <v>0</v>
      </c>
      <c r="BG69" s="50">
        <f t="shared" ref="BG69:BL69" si="232">SUM(BG65:BG68)</f>
        <v>0</v>
      </c>
      <c r="BH69" s="50">
        <f t="shared" si="232"/>
        <v>0</v>
      </c>
      <c r="BI69" s="50">
        <f t="shared" si="232"/>
        <v>0</v>
      </c>
      <c r="BJ69" s="50">
        <f t="shared" si="232"/>
        <v>0</v>
      </c>
      <c r="BK69" s="50">
        <f t="shared" si="232"/>
        <v>0</v>
      </c>
      <c r="BL69" s="50">
        <f t="shared" si="232"/>
        <v>0</v>
      </c>
      <c r="BM69" s="50">
        <f t="shared" si="167"/>
        <v>0</v>
      </c>
      <c r="BN69" s="50">
        <f>SUM(BN65:BN68)</f>
        <v>23</v>
      </c>
      <c r="BO69" s="50">
        <f t="shared" ref="BO69:BT69" si="233">SUM(BO65:BO68)</f>
        <v>3</v>
      </c>
      <c r="BP69" s="50">
        <f t="shared" si="233"/>
        <v>1</v>
      </c>
      <c r="BQ69" s="50">
        <f t="shared" si="233"/>
        <v>1</v>
      </c>
      <c r="BR69" s="50">
        <f t="shared" si="233"/>
        <v>4</v>
      </c>
      <c r="BS69" s="50">
        <f t="shared" si="233"/>
        <v>0</v>
      </c>
      <c r="BT69" s="50">
        <f t="shared" si="233"/>
        <v>0</v>
      </c>
      <c r="BU69" s="50">
        <f t="shared" si="168"/>
        <v>32</v>
      </c>
      <c r="BV69" s="50">
        <f>SUM(BV65:BV68)</f>
        <v>85</v>
      </c>
      <c r="BW69" s="50">
        <f t="shared" ref="BW69:CB69" si="234">SUM(BW65:BW68)</f>
        <v>12</v>
      </c>
      <c r="BX69" s="50">
        <f t="shared" si="234"/>
        <v>2</v>
      </c>
      <c r="BY69" s="50">
        <f t="shared" si="234"/>
        <v>1</v>
      </c>
      <c r="BZ69" s="50">
        <f t="shared" si="234"/>
        <v>0</v>
      </c>
      <c r="CA69" s="50">
        <f t="shared" si="234"/>
        <v>1</v>
      </c>
      <c r="CB69" s="50">
        <f t="shared" si="234"/>
        <v>0</v>
      </c>
      <c r="CC69" s="50">
        <f t="shared" si="169"/>
        <v>101</v>
      </c>
      <c r="CD69" s="50">
        <f>SUM(CD65:CD68)</f>
        <v>0</v>
      </c>
      <c r="CE69" s="50">
        <f t="shared" ref="CE69:CJ69" si="235">SUM(CE65:CE68)</f>
        <v>0</v>
      </c>
      <c r="CF69" s="50">
        <f t="shared" si="235"/>
        <v>0</v>
      </c>
      <c r="CG69" s="50">
        <f t="shared" si="235"/>
        <v>0</v>
      </c>
      <c r="CH69" s="50">
        <f t="shared" si="235"/>
        <v>0</v>
      </c>
      <c r="CI69" s="50">
        <f t="shared" si="235"/>
        <v>0</v>
      </c>
      <c r="CJ69" s="50">
        <f t="shared" si="235"/>
        <v>0</v>
      </c>
      <c r="CK69" s="50">
        <f t="shared" si="170"/>
        <v>0</v>
      </c>
      <c r="CL69" s="50">
        <f>SUM(CL65:CL68)</f>
        <v>1</v>
      </c>
      <c r="CM69" s="50">
        <f t="shared" ref="CM69:CR69" si="236">SUM(CM65:CM68)</f>
        <v>0</v>
      </c>
      <c r="CN69" s="50">
        <f t="shared" si="236"/>
        <v>0</v>
      </c>
      <c r="CO69" s="50">
        <f t="shared" si="236"/>
        <v>0</v>
      </c>
      <c r="CP69" s="50">
        <f t="shared" si="236"/>
        <v>0</v>
      </c>
      <c r="CQ69" s="50">
        <f t="shared" si="236"/>
        <v>0</v>
      </c>
      <c r="CR69" s="50">
        <f t="shared" si="236"/>
        <v>0</v>
      </c>
      <c r="CS69" s="50">
        <f t="shared" si="171"/>
        <v>1</v>
      </c>
      <c r="CT69" s="50">
        <f>SUM(CT65:CT68)</f>
        <v>1</v>
      </c>
      <c r="CU69" s="50">
        <f t="shared" ref="CU69:CZ69" si="237">SUM(CU65:CU68)</f>
        <v>0</v>
      </c>
      <c r="CV69" s="50">
        <f t="shared" si="237"/>
        <v>0</v>
      </c>
      <c r="CW69" s="50">
        <f t="shared" si="237"/>
        <v>0</v>
      </c>
      <c r="CX69" s="50">
        <f t="shared" si="237"/>
        <v>0</v>
      </c>
      <c r="CY69" s="50">
        <f t="shared" si="237"/>
        <v>0</v>
      </c>
      <c r="CZ69" s="50">
        <f t="shared" si="237"/>
        <v>0</v>
      </c>
      <c r="DA69" s="50">
        <f t="shared" si="172"/>
        <v>1</v>
      </c>
      <c r="DB69" s="50">
        <f>SUM(DB65:DB68)</f>
        <v>0</v>
      </c>
      <c r="DC69" s="50">
        <f t="shared" ref="DC69:DH69" si="238">SUM(DC65:DC68)</f>
        <v>0</v>
      </c>
      <c r="DD69" s="50">
        <f t="shared" si="238"/>
        <v>0</v>
      </c>
      <c r="DE69" s="50">
        <f t="shared" si="238"/>
        <v>0</v>
      </c>
      <c r="DF69" s="50">
        <f t="shared" si="238"/>
        <v>0</v>
      </c>
      <c r="DG69" s="50">
        <f t="shared" si="238"/>
        <v>0</v>
      </c>
      <c r="DH69" s="50">
        <f t="shared" si="238"/>
        <v>0</v>
      </c>
      <c r="DI69" s="50">
        <f t="shared" si="173"/>
        <v>0</v>
      </c>
      <c r="DJ69" s="50">
        <f>SUM(DJ65:DJ68)</f>
        <v>0</v>
      </c>
      <c r="DK69" s="50">
        <f t="shared" ref="DK69:DP69" si="239">SUM(DK65:DK68)</f>
        <v>0</v>
      </c>
      <c r="DL69" s="50">
        <f t="shared" si="239"/>
        <v>0</v>
      </c>
      <c r="DM69" s="50">
        <f t="shared" si="239"/>
        <v>0</v>
      </c>
      <c r="DN69" s="50">
        <f t="shared" si="239"/>
        <v>0</v>
      </c>
      <c r="DO69" s="50">
        <f t="shared" si="239"/>
        <v>0</v>
      </c>
      <c r="DP69" s="50">
        <f t="shared" si="239"/>
        <v>0</v>
      </c>
      <c r="DQ69" s="50">
        <f t="shared" si="174"/>
        <v>0</v>
      </c>
      <c r="DR69" s="50">
        <f>SUM(DR65:DR68)</f>
        <v>0</v>
      </c>
      <c r="DS69" s="50">
        <f t="shared" ref="DS69:DX69" si="240">SUM(DS65:DS68)</f>
        <v>0</v>
      </c>
      <c r="DT69" s="50">
        <f t="shared" si="240"/>
        <v>0</v>
      </c>
      <c r="DU69" s="50">
        <f t="shared" si="240"/>
        <v>0</v>
      </c>
      <c r="DV69" s="50">
        <f t="shared" si="240"/>
        <v>0</v>
      </c>
      <c r="DW69" s="50">
        <f t="shared" si="240"/>
        <v>0</v>
      </c>
      <c r="DX69" s="50">
        <f t="shared" si="240"/>
        <v>0</v>
      </c>
      <c r="DY69" s="50">
        <f t="shared" si="175"/>
        <v>0</v>
      </c>
    </row>
    <row r="70" spans="1:129" x14ac:dyDescent="0.25">
      <c r="A70" s="86" t="s">
        <v>23</v>
      </c>
      <c r="B70" s="49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50">
        <f t="shared" si="160"/>
        <v>0</v>
      </c>
      <c r="J70" s="49">
        <v>7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50">
        <f t="shared" si="161"/>
        <v>7</v>
      </c>
      <c r="R70" s="49">
        <v>6</v>
      </c>
      <c r="S70" s="49">
        <v>1</v>
      </c>
      <c r="T70" s="49">
        <v>0</v>
      </c>
      <c r="U70" s="49">
        <v>0</v>
      </c>
      <c r="V70" s="49">
        <v>0</v>
      </c>
      <c r="W70" s="49">
        <v>0</v>
      </c>
      <c r="X70" s="49">
        <v>0</v>
      </c>
      <c r="Y70" s="50">
        <f t="shared" si="162"/>
        <v>7</v>
      </c>
      <c r="Z70" s="49">
        <v>0</v>
      </c>
      <c r="AA70" s="49">
        <v>0</v>
      </c>
      <c r="AB70" s="49">
        <v>0</v>
      </c>
      <c r="AC70" s="49">
        <v>0</v>
      </c>
      <c r="AD70" s="49">
        <v>0</v>
      </c>
      <c r="AE70" s="49">
        <v>0</v>
      </c>
      <c r="AF70" s="49">
        <v>0</v>
      </c>
      <c r="AG70" s="50">
        <f t="shared" si="163"/>
        <v>0</v>
      </c>
      <c r="AH70" s="49">
        <v>9</v>
      </c>
      <c r="AI70" s="49">
        <v>0</v>
      </c>
      <c r="AJ70" s="49">
        <v>0</v>
      </c>
      <c r="AK70" s="49">
        <v>0</v>
      </c>
      <c r="AL70" s="49">
        <v>0</v>
      </c>
      <c r="AM70" s="49">
        <v>0</v>
      </c>
      <c r="AN70" s="49">
        <v>0</v>
      </c>
      <c r="AO70" s="50">
        <f t="shared" si="164"/>
        <v>9</v>
      </c>
      <c r="AP70" s="49">
        <v>0</v>
      </c>
      <c r="AQ70" s="49">
        <v>0</v>
      </c>
      <c r="AR70" s="49">
        <v>0</v>
      </c>
      <c r="AS70" s="49">
        <v>0</v>
      </c>
      <c r="AT70" s="49">
        <v>0</v>
      </c>
      <c r="AU70" s="49">
        <v>0</v>
      </c>
      <c r="AV70" s="49">
        <v>0</v>
      </c>
      <c r="AW70" s="50">
        <f t="shared" si="165"/>
        <v>0</v>
      </c>
      <c r="AX70" s="49">
        <v>9</v>
      </c>
      <c r="AY70" s="49">
        <v>0</v>
      </c>
      <c r="AZ70" s="49">
        <v>0</v>
      </c>
      <c r="BA70" s="49">
        <v>0</v>
      </c>
      <c r="BB70" s="49">
        <v>0</v>
      </c>
      <c r="BC70" s="49">
        <v>1</v>
      </c>
      <c r="BD70" s="49">
        <v>0</v>
      </c>
      <c r="BE70" s="50">
        <f t="shared" si="166"/>
        <v>10</v>
      </c>
      <c r="BF70" s="49">
        <v>0</v>
      </c>
      <c r="BG70" s="49">
        <v>0</v>
      </c>
      <c r="BH70" s="49">
        <v>0</v>
      </c>
      <c r="BI70" s="49">
        <v>0</v>
      </c>
      <c r="BJ70" s="49">
        <v>0</v>
      </c>
      <c r="BK70" s="49">
        <v>0</v>
      </c>
      <c r="BL70" s="49">
        <v>0</v>
      </c>
      <c r="BM70" s="50">
        <f t="shared" si="167"/>
        <v>0</v>
      </c>
      <c r="BN70" s="49">
        <v>5</v>
      </c>
      <c r="BO70" s="49">
        <v>1</v>
      </c>
      <c r="BP70" s="49">
        <v>0</v>
      </c>
      <c r="BQ70" s="49">
        <v>0</v>
      </c>
      <c r="BR70" s="49">
        <v>1</v>
      </c>
      <c r="BS70" s="49">
        <v>0</v>
      </c>
      <c r="BT70" s="49">
        <v>0</v>
      </c>
      <c r="BU70" s="50">
        <f t="shared" si="168"/>
        <v>7</v>
      </c>
      <c r="BV70" s="49">
        <v>10</v>
      </c>
      <c r="BW70" s="49">
        <v>2</v>
      </c>
      <c r="BX70" s="49">
        <v>0</v>
      </c>
      <c r="BY70" s="49">
        <v>1</v>
      </c>
      <c r="BZ70" s="49">
        <v>0</v>
      </c>
      <c r="CA70" s="49">
        <v>0</v>
      </c>
      <c r="CB70" s="49">
        <v>0</v>
      </c>
      <c r="CC70" s="50">
        <f t="shared" si="169"/>
        <v>13</v>
      </c>
      <c r="CD70" s="49">
        <v>0</v>
      </c>
      <c r="CE70" s="49">
        <v>0</v>
      </c>
      <c r="CF70" s="49">
        <v>0</v>
      </c>
      <c r="CG70" s="49">
        <v>0</v>
      </c>
      <c r="CH70" s="49">
        <v>0</v>
      </c>
      <c r="CI70" s="49">
        <v>0</v>
      </c>
      <c r="CJ70" s="49">
        <v>0</v>
      </c>
      <c r="CK70" s="50">
        <f t="shared" si="170"/>
        <v>0</v>
      </c>
      <c r="CL70" s="49">
        <v>0</v>
      </c>
      <c r="CM70" s="49">
        <v>0</v>
      </c>
      <c r="CN70" s="49">
        <v>0</v>
      </c>
      <c r="CO70" s="49">
        <v>0</v>
      </c>
      <c r="CP70" s="49">
        <v>0</v>
      </c>
      <c r="CQ70" s="49">
        <v>0</v>
      </c>
      <c r="CR70" s="49">
        <v>0</v>
      </c>
      <c r="CS70" s="50">
        <f t="shared" si="171"/>
        <v>0</v>
      </c>
      <c r="CT70" s="49">
        <v>0</v>
      </c>
      <c r="CU70" s="49">
        <v>0</v>
      </c>
      <c r="CV70" s="49">
        <v>0</v>
      </c>
      <c r="CW70" s="49">
        <v>0</v>
      </c>
      <c r="CX70" s="49">
        <v>0</v>
      </c>
      <c r="CY70" s="49">
        <v>0</v>
      </c>
      <c r="CZ70" s="49">
        <v>0</v>
      </c>
      <c r="DA70" s="50">
        <f t="shared" si="172"/>
        <v>0</v>
      </c>
      <c r="DB70" s="49">
        <v>0</v>
      </c>
      <c r="DC70" s="49">
        <v>0</v>
      </c>
      <c r="DD70" s="49">
        <v>0</v>
      </c>
      <c r="DE70" s="49">
        <v>0</v>
      </c>
      <c r="DF70" s="49">
        <v>0</v>
      </c>
      <c r="DG70" s="49">
        <v>0</v>
      </c>
      <c r="DH70" s="49">
        <v>0</v>
      </c>
      <c r="DI70" s="50">
        <f t="shared" si="173"/>
        <v>0</v>
      </c>
      <c r="DJ70" s="49">
        <v>0</v>
      </c>
      <c r="DK70" s="49">
        <v>0</v>
      </c>
      <c r="DL70" s="49">
        <v>0</v>
      </c>
      <c r="DM70" s="49">
        <v>0</v>
      </c>
      <c r="DN70" s="49">
        <v>0</v>
      </c>
      <c r="DO70" s="49">
        <v>0</v>
      </c>
      <c r="DP70" s="49">
        <v>0</v>
      </c>
      <c r="DQ70" s="50">
        <f t="shared" si="174"/>
        <v>0</v>
      </c>
      <c r="DR70" s="49">
        <v>0</v>
      </c>
      <c r="DS70" s="49">
        <v>0</v>
      </c>
      <c r="DT70" s="49">
        <v>0</v>
      </c>
      <c r="DU70" s="49">
        <v>0</v>
      </c>
      <c r="DV70" s="49">
        <v>0</v>
      </c>
      <c r="DW70" s="49">
        <v>0</v>
      </c>
      <c r="DX70" s="49">
        <v>0</v>
      </c>
      <c r="DY70" s="50">
        <f t="shared" si="175"/>
        <v>0</v>
      </c>
    </row>
    <row r="71" spans="1:129" x14ac:dyDescent="0.25">
      <c r="A71" s="86" t="s">
        <v>24</v>
      </c>
      <c r="B71" s="49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50">
        <f t="shared" si="160"/>
        <v>0</v>
      </c>
      <c r="J71" s="49">
        <v>7</v>
      </c>
      <c r="K71" s="49">
        <v>1</v>
      </c>
      <c r="L71" s="49">
        <v>0</v>
      </c>
      <c r="M71" s="49">
        <v>0</v>
      </c>
      <c r="N71" s="49">
        <v>0</v>
      </c>
      <c r="O71" s="49">
        <v>0</v>
      </c>
      <c r="P71" s="49">
        <v>0</v>
      </c>
      <c r="Q71" s="50">
        <f t="shared" si="161"/>
        <v>8</v>
      </c>
      <c r="R71" s="49">
        <v>7</v>
      </c>
      <c r="S71" s="49">
        <v>1</v>
      </c>
      <c r="T71" s="49">
        <v>0</v>
      </c>
      <c r="U71" s="49">
        <v>0</v>
      </c>
      <c r="V71" s="49">
        <v>0</v>
      </c>
      <c r="W71" s="49">
        <v>0</v>
      </c>
      <c r="X71" s="49">
        <v>0</v>
      </c>
      <c r="Y71" s="50">
        <f t="shared" si="162"/>
        <v>8</v>
      </c>
      <c r="Z71" s="49">
        <v>0</v>
      </c>
      <c r="AA71" s="49">
        <v>0</v>
      </c>
      <c r="AB71" s="49">
        <v>0</v>
      </c>
      <c r="AC71" s="49">
        <v>0</v>
      </c>
      <c r="AD71" s="49">
        <v>0</v>
      </c>
      <c r="AE71" s="49">
        <v>0</v>
      </c>
      <c r="AF71" s="49">
        <v>0</v>
      </c>
      <c r="AG71" s="50">
        <f t="shared" si="163"/>
        <v>0</v>
      </c>
      <c r="AH71" s="49">
        <v>8</v>
      </c>
      <c r="AI71" s="49">
        <v>0</v>
      </c>
      <c r="AJ71" s="49">
        <v>0</v>
      </c>
      <c r="AK71" s="49">
        <v>0</v>
      </c>
      <c r="AL71" s="49">
        <v>0</v>
      </c>
      <c r="AM71" s="49">
        <v>0</v>
      </c>
      <c r="AN71" s="49">
        <v>0</v>
      </c>
      <c r="AO71" s="50">
        <f t="shared" si="164"/>
        <v>8</v>
      </c>
      <c r="AP71" s="49">
        <v>0</v>
      </c>
      <c r="AQ71" s="49">
        <v>0</v>
      </c>
      <c r="AR71" s="49">
        <v>0</v>
      </c>
      <c r="AS71" s="49">
        <v>0</v>
      </c>
      <c r="AT71" s="49">
        <v>0</v>
      </c>
      <c r="AU71" s="49">
        <v>0</v>
      </c>
      <c r="AV71" s="49">
        <v>0</v>
      </c>
      <c r="AW71" s="50">
        <f t="shared" si="165"/>
        <v>0</v>
      </c>
      <c r="AX71" s="49">
        <v>7</v>
      </c>
      <c r="AY71" s="49">
        <v>1</v>
      </c>
      <c r="AZ71" s="49">
        <v>0</v>
      </c>
      <c r="BA71" s="49">
        <v>0</v>
      </c>
      <c r="BB71" s="49">
        <v>0</v>
      </c>
      <c r="BC71" s="49">
        <v>0</v>
      </c>
      <c r="BD71" s="49">
        <v>0</v>
      </c>
      <c r="BE71" s="50">
        <f t="shared" si="166"/>
        <v>8</v>
      </c>
      <c r="BF71" s="49">
        <v>0</v>
      </c>
      <c r="BG71" s="49">
        <v>0</v>
      </c>
      <c r="BH71" s="49">
        <v>0</v>
      </c>
      <c r="BI71" s="49">
        <v>0</v>
      </c>
      <c r="BJ71" s="49">
        <v>0</v>
      </c>
      <c r="BK71" s="49">
        <v>0</v>
      </c>
      <c r="BL71" s="49">
        <v>0</v>
      </c>
      <c r="BM71" s="50">
        <f t="shared" si="167"/>
        <v>0</v>
      </c>
      <c r="BN71" s="49">
        <v>3</v>
      </c>
      <c r="BO71" s="49">
        <v>0</v>
      </c>
      <c r="BP71" s="49">
        <v>0</v>
      </c>
      <c r="BQ71" s="49">
        <v>0</v>
      </c>
      <c r="BR71" s="49">
        <v>1</v>
      </c>
      <c r="BS71" s="49">
        <v>0</v>
      </c>
      <c r="BT71" s="49">
        <v>0</v>
      </c>
      <c r="BU71" s="50">
        <f t="shared" si="168"/>
        <v>4</v>
      </c>
      <c r="BV71" s="49">
        <v>15</v>
      </c>
      <c r="BW71" s="49">
        <v>1</v>
      </c>
      <c r="BX71" s="49">
        <v>0</v>
      </c>
      <c r="BY71" s="49">
        <v>0</v>
      </c>
      <c r="BZ71" s="49">
        <v>0</v>
      </c>
      <c r="CA71" s="49">
        <v>0</v>
      </c>
      <c r="CB71" s="49">
        <v>0</v>
      </c>
      <c r="CC71" s="50">
        <f t="shared" si="169"/>
        <v>16</v>
      </c>
      <c r="CD71" s="49">
        <v>1</v>
      </c>
      <c r="CE71" s="49">
        <v>0</v>
      </c>
      <c r="CF71" s="49">
        <v>0</v>
      </c>
      <c r="CG71" s="49">
        <v>0</v>
      </c>
      <c r="CH71" s="49">
        <v>0</v>
      </c>
      <c r="CI71" s="49">
        <v>0</v>
      </c>
      <c r="CJ71" s="49">
        <v>0</v>
      </c>
      <c r="CK71" s="50">
        <f t="shared" si="170"/>
        <v>1</v>
      </c>
      <c r="CL71" s="49">
        <v>0</v>
      </c>
      <c r="CM71" s="49">
        <v>0</v>
      </c>
      <c r="CN71" s="49">
        <v>0</v>
      </c>
      <c r="CO71" s="49">
        <v>0</v>
      </c>
      <c r="CP71" s="49">
        <v>0</v>
      </c>
      <c r="CQ71" s="49">
        <v>0</v>
      </c>
      <c r="CR71" s="49">
        <v>0</v>
      </c>
      <c r="CS71" s="50">
        <f t="shared" si="171"/>
        <v>0</v>
      </c>
      <c r="CT71" s="49">
        <v>0</v>
      </c>
      <c r="CU71" s="49">
        <v>0</v>
      </c>
      <c r="CV71" s="49">
        <v>0</v>
      </c>
      <c r="CW71" s="49">
        <v>0</v>
      </c>
      <c r="CX71" s="49">
        <v>0</v>
      </c>
      <c r="CY71" s="49">
        <v>0</v>
      </c>
      <c r="CZ71" s="49">
        <v>0</v>
      </c>
      <c r="DA71" s="50">
        <f t="shared" si="172"/>
        <v>0</v>
      </c>
      <c r="DB71" s="49">
        <v>0</v>
      </c>
      <c r="DC71" s="49">
        <v>0</v>
      </c>
      <c r="DD71" s="49">
        <v>0</v>
      </c>
      <c r="DE71" s="49">
        <v>0</v>
      </c>
      <c r="DF71" s="49">
        <v>0</v>
      </c>
      <c r="DG71" s="49">
        <v>0</v>
      </c>
      <c r="DH71" s="49">
        <v>0</v>
      </c>
      <c r="DI71" s="50">
        <f t="shared" si="173"/>
        <v>0</v>
      </c>
      <c r="DJ71" s="49">
        <v>0</v>
      </c>
      <c r="DK71" s="49">
        <v>0</v>
      </c>
      <c r="DL71" s="49">
        <v>0</v>
      </c>
      <c r="DM71" s="49">
        <v>0</v>
      </c>
      <c r="DN71" s="49">
        <v>0</v>
      </c>
      <c r="DO71" s="49">
        <v>0</v>
      </c>
      <c r="DP71" s="49">
        <v>0</v>
      </c>
      <c r="DQ71" s="50">
        <f t="shared" si="174"/>
        <v>0</v>
      </c>
      <c r="DR71" s="49">
        <v>0</v>
      </c>
      <c r="DS71" s="49">
        <v>0</v>
      </c>
      <c r="DT71" s="49">
        <v>0</v>
      </c>
      <c r="DU71" s="49">
        <v>0</v>
      </c>
      <c r="DV71" s="49">
        <v>0</v>
      </c>
      <c r="DW71" s="49">
        <v>0</v>
      </c>
      <c r="DX71" s="49">
        <v>0</v>
      </c>
      <c r="DY71" s="50">
        <f t="shared" si="175"/>
        <v>0</v>
      </c>
    </row>
    <row r="72" spans="1:129" x14ac:dyDescent="0.25">
      <c r="A72" s="86" t="s">
        <v>25</v>
      </c>
      <c r="B72" s="49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50">
        <f t="shared" si="160"/>
        <v>0</v>
      </c>
      <c r="J72" s="49">
        <v>10</v>
      </c>
      <c r="K72" s="49">
        <v>1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50">
        <f t="shared" si="161"/>
        <v>11</v>
      </c>
      <c r="R72" s="49">
        <v>2</v>
      </c>
      <c r="S72" s="49">
        <v>0</v>
      </c>
      <c r="T72" s="49">
        <v>0</v>
      </c>
      <c r="U72" s="49">
        <v>0</v>
      </c>
      <c r="V72" s="49">
        <v>0</v>
      </c>
      <c r="W72" s="49">
        <v>0</v>
      </c>
      <c r="X72" s="49">
        <v>0</v>
      </c>
      <c r="Y72" s="50">
        <f t="shared" si="162"/>
        <v>2</v>
      </c>
      <c r="Z72" s="49">
        <v>0</v>
      </c>
      <c r="AA72" s="49">
        <v>0</v>
      </c>
      <c r="AB72" s="49">
        <v>0</v>
      </c>
      <c r="AC72" s="49">
        <v>0</v>
      </c>
      <c r="AD72" s="49">
        <v>0</v>
      </c>
      <c r="AE72" s="49">
        <v>0</v>
      </c>
      <c r="AF72" s="49">
        <v>0</v>
      </c>
      <c r="AG72" s="50">
        <f t="shared" si="163"/>
        <v>0</v>
      </c>
      <c r="AH72" s="49">
        <v>4</v>
      </c>
      <c r="AI72" s="49">
        <v>1</v>
      </c>
      <c r="AJ72" s="49">
        <v>0</v>
      </c>
      <c r="AK72" s="49">
        <v>0</v>
      </c>
      <c r="AL72" s="49">
        <v>0</v>
      </c>
      <c r="AM72" s="49">
        <v>0</v>
      </c>
      <c r="AN72" s="49">
        <v>0</v>
      </c>
      <c r="AO72" s="50">
        <f t="shared" si="164"/>
        <v>5</v>
      </c>
      <c r="AP72" s="49">
        <v>0</v>
      </c>
      <c r="AQ72" s="49">
        <v>0</v>
      </c>
      <c r="AR72" s="49">
        <v>0</v>
      </c>
      <c r="AS72" s="49">
        <v>0</v>
      </c>
      <c r="AT72" s="49">
        <v>0</v>
      </c>
      <c r="AU72" s="49">
        <v>0</v>
      </c>
      <c r="AV72" s="49">
        <v>0</v>
      </c>
      <c r="AW72" s="50">
        <f t="shared" si="165"/>
        <v>0</v>
      </c>
      <c r="AX72" s="49">
        <v>8</v>
      </c>
      <c r="AY72" s="49">
        <v>0</v>
      </c>
      <c r="AZ72" s="49">
        <v>0</v>
      </c>
      <c r="BA72" s="49">
        <v>0</v>
      </c>
      <c r="BB72" s="49">
        <v>0</v>
      </c>
      <c r="BC72" s="49">
        <v>0</v>
      </c>
      <c r="BD72" s="49">
        <v>0</v>
      </c>
      <c r="BE72" s="50">
        <f t="shared" si="166"/>
        <v>8</v>
      </c>
      <c r="BF72" s="49">
        <v>0</v>
      </c>
      <c r="BG72" s="49">
        <v>0</v>
      </c>
      <c r="BH72" s="49">
        <v>0</v>
      </c>
      <c r="BI72" s="49">
        <v>0</v>
      </c>
      <c r="BJ72" s="49">
        <v>0</v>
      </c>
      <c r="BK72" s="49">
        <v>0</v>
      </c>
      <c r="BL72" s="49">
        <v>0</v>
      </c>
      <c r="BM72" s="50">
        <f t="shared" si="167"/>
        <v>0</v>
      </c>
      <c r="BN72" s="49">
        <v>12</v>
      </c>
      <c r="BO72" s="49">
        <v>0</v>
      </c>
      <c r="BP72" s="49">
        <v>0</v>
      </c>
      <c r="BQ72" s="49">
        <v>0</v>
      </c>
      <c r="BR72" s="49">
        <v>1</v>
      </c>
      <c r="BS72" s="49">
        <v>0</v>
      </c>
      <c r="BT72" s="49">
        <v>0</v>
      </c>
      <c r="BU72" s="50">
        <f t="shared" si="168"/>
        <v>13</v>
      </c>
      <c r="BV72" s="49">
        <v>6</v>
      </c>
      <c r="BW72" s="49">
        <v>1</v>
      </c>
      <c r="BX72" s="49">
        <v>0</v>
      </c>
      <c r="BY72" s="49">
        <v>0</v>
      </c>
      <c r="BZ72" s="49">
        <v>0</v>
      </c>
      <c r="CA72" s="49">
        <v>0</v>
      </c>
      <c r="CB72" s="49">
        <v>0</v>
      </c>
      <c r="CC72" s="50">
        <f t="shared" si="169"/>
        <v>7</v>
      </c>
      <c r="CD72" s="49">
        <v>0</v>
      </c>
      <c r="CE72" s="49">
        <v>0</v>
      </c>
      <c r="CF72" s="49">
        <v>0</v>
      </c>
      <c r="CG72" s="49">
        <v>0</v>
      </c>
      <c r="CH72" s="49">
        <v>0</v>
      </c>
      <c r="CI72" s="49">
        <v>0</v>
      </c>
      <c r="CJ72" s="49">
        <v>0</v>
      </c>
      <c r="CK72" s="50">
        <f t="shared" si="170"/>
        <v>0</v>
      </c>
      <c r="CL72" s="49">
        <v>0</v>
      </c>
      <c r="CM72" s="49">
        <v>0</v>
      </c>
      <c r="CN72" s="49">
        <v>0</v>
      </c>
      <c r="CO72" s="49">
        <v>0</v>
      </c>
      <c r="CP72" s="49">
        <v>0</v>
      </c>
      <c r="CQ72" s="49">
        <v>0</v>
      </c>
      <c r="CR72" s="49">
        <v>0</v>
      </c>
      <c r="CS72" s="50">
        <f t="shared" si="171"/>
        <v>0</v>
      </c>
      <c r="CT72" s="49">
        <v>0</v>
      </c>
      <c r="CU72" s="49">
        <v>0</v>
      </c>
      <c r="CV72" s="49">
        <v>0</v>
      </c>
      <c r="CW72" s="49">
        <v>0</v>
      </c>
      <c r="CX72" s="49">
        <v>0</v>
      </c>
      <c r="CY72" s="49">
        <v>0</v>
      </c>
      <c r="CZ72" s="49">
        <v>0</v>
      </c>
      <c r="DA72" s="50">
        <f t="shared" si="172"/>
        <v>0</v>
      </c>
      <c r="DB72" s="49">
        <v>0</v>
      </c>
      <c r="DC72" s="49">
        <v>0</v>
      </c>
      <c r="DD72" s="49">
        <v>0</v>
      </c>
      <c r="DE72" s="49">
        <v>0</v>
      </c>
      <c r="DF72" s="49">
        <v>0</v>
      </c>
      <c r="DG72" s="49">
        <v>0</v>
      </c>
      <c r="DH72" s="49">
        <v>0</v>
      </c>
      <c r="DI72" s="50">
        <f t="shared" si="173"/>
        <v>0</v>
      </c>
      <c r="DJ72" s="49">
        <v>0</v>
      </c>
      <c r="DK72" s="49">
        <v>0</v>
      </c>
      <c r="DL72" s="49">
        <v>0</v>
      </c>
      <c r="DM72" s="49">
        <v>0</v>
      </c>
      <c r="DN72" s="49">
        <v>0</v>
      </c>
      <c r="DO72" s="49">
        <v>0</v>
      </c>
      <c r="DP72" s="49">
        <v>0</v>
      </c>
      <c r="DQ72" s="50">
        <f t="shared" si="174"/>
        <v>0</v>
      </c>
      <c r="DR72" s="49">
        <v>0</v>
      </c>
      <c r="DS72" s="49">
        <v>0</v>
      </c>
      <c r="DT72" s="49">
        <v>0</v>
      </c>
      <c r="DU72" s="49">
        <v>0</v>
      </c>
      <c r="DV72" s="49">
        <v>0</v>
      </c>
      <c r="DW72" s="49">
        <v>0</v>
      </c>
      <c r="DX72" s="49">
        <v>0</v>
      </c>
      <c r="DY72" s="50">
        <f t="shared" si="175"/>
        <v>0</v>
      </c>
    </row>
    <row r="73" spans="1:129" x14ac:dyDescent="0.25">
      <c r="A73" s="86" t="s">
        <v>26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50">
        <f t="shared" si="160"/>
        <v>0</v>
      </c>
      <c r="J73" s="49">
        <v>11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50">
        <f t="shared" si="161"/>
        <v>11</v>
      </c>
      <c r="R73" s="49">
        <v>2</v>
      </c>
      <c r="S73" s="49">
        <v>0</v>
      </c>
      <c r="T73" s="49">
        <v>0</v>
      </c>
      <c r="U73" s="49">
        <v>0</v>
      </c>
      <c r="V73" s="49">
        <v>0</v>
      </c>
      <c r="W73" s="49">
        <v>0</v>
      </c>
      <c r="X73" s="49">
        <v>0</v>
      </c>
      <c r="Y73" s="50">
        <f t="shared" si="162"/>
        <v>2</v>
      </c>
      <c r="Z73" s="49">
        <v>0</v>
      </c>
      <c r="AA73" s="49">
        <v>0</v>
      </c>
      <c r="AB73" s="49">
        <v>0</v>
      </c>
      <c r="AC73" s="49">
        <v>0</v>
      </c>
      <c r="AD73" s="49">
        <v>0</v>
      </c>
      <c r="AE73" s="49">
        <v>0</v>
      </c>
      <c r="AF73" s="49">
        <v>0</v>
      </c>
      <c r="AG73" s="50">
        <f t="shared" si="163"/>
        <v>0</v>
      </c>
      <c r="AH73" s="49">
        <v>6</v>
      </c>
      <c r="AI73" s="49">
        <v>1</v>
      </c>
      <c r="AJ73" s="49">
        <v>0</v>
      </c>
      <c r="AK73" s="49">
        <v>0</v>
      </c>
      <c r="AL73" s="49">
        <v>0</v>
      </c>
      <c r="AM73" s="49">
        <v>0</v>
      </c>
      <c r="AN73" s="49">
        <v>0</v>
      </c>
      <c r="AO73" s="50">
        <f t="shared" si="164"/>
        <v>7</v>
      </c>
      <c r="AP73" s="49">
        <v>0</v>
      </c>
      <c r="AQ73" s="49">
        <v>0</v>
      </c>
      <c r="AR73" s="49">
        <v>0</v>
      </c>
      <c r="AS73" s="49">
        <v>0</v>
      </c>
      <c r="AT73" s="49">
        <v>0</v>
      </c>
      <c r="AU73" s="49">
        <v>0</v>
      </c>
      <c r="AV73" s="49">
        <v>0</v>
      </c>
      <c r="AW73" s="50">
        <f t="shared" si="165"/>
        <v>0</v>
      </c>
      <c r="AX73" s="49">
        <v>5</v>
      </c>
      <c r="AY73" s="49">
        <v>0</v>
      </c>
      <c r="AZ73" s="49">
        <v>0</v>
      </c>
      <c r="BA73" s="49">
        <v>0</v>
      </c>
      <c r="BB73" s="49">
        <v>0</v>
      </c>
      <c r="BC73" s="49">
        <v>0</v>
      </c>
      <c r="BD73" s="49">
        <v>0</v>
      </c>
      <c r="BE73" s="50">
        <f t="shared" si="166"/>
        <v>5</v>
      </c>
      <c r="BF73" s="49">
        <v>0</v>
      </c>
      <c r="BG73" s="49">
        <v>0</v>
      </c>
      <c r="BH73" s="49">
        <v>0</v>
      </c>
      <c r="BI73" s="49">
        <v>0</v>
      </c>
      <c r="BJ73" s="49">
        <v>0</v>
      </c>
      <c r="BK73" s="49">
        <v>0</v>
      </c>
      <c r="BL73" s="49">
        <v>0</v>
      </c>
      <c r="BM73" s="50">
        <f t="shared" si="167"/>
        <v>0</v>
      </c>
      <c r="BN73" s="49">
        <v>2</v>
      </c>
      <c r="BO73" s="49">
        <v>0</v>
      </c>
      <c r="BP73" s="49">
        <v>0</v>
      </c>
      <c r="BQ73" s="49">
        <v>0</v>
      </c>
      <c r="BR73" s="49">
        <v>1</v>
      </c>
      <c r="BS73" s="49">
        <v>0</v>
      </c>
      <c r="BT73" s="49">
        <v>0</v>
      </c>
      <c r="BU73" s="50">
        <f t="shared" si="168"/>
        <v>3</v>
      </c>
      <c r="BV73" s="49">
        <v>10</v>
      </c>
      <c r="BW73" s="49">
        <v>0</v>
      </c>
      <c r="BX73" s="49">
        <v>0</v>
      </c>
      <c r="BY73" s="49">
        <v>0</v>
      </c>
      <c r="BZ73" s="49">
        <v>0</v>
      </c>
      <c r="CA73" s="49">
        <v>0</v>
      </c>
      <c r="CB73" s="49">
        <v>0</v>
      </c>
      <c r="CC73" s="50">
        <f t="shared" si="169"/>
        <v>10</v>
      </c>
      <c r="CD73" s="49">
        <v>0</v>
      </c>
      <c r="CE73" s="49">
        <v>0</v>
      </c>
      <c r="CF73" s="49">
        <v>0</v>
      </c>
      <c r="CG73" s="49">
        <v>0</v>
      </c>
      <c r="CH73" s="49">
        <v>0</v>
      </c>
      <c r="CI73" s="49">
        <v>0</v>
      </c>
      <c r="CJ73" s="49">
        <v>0</v>
      </c>
      <c r="CK73" s="50">
        <f t="shared" si="170"/>
        <v>0</v>
      </c>
      <c r="CL73" s="49">
        <v>0</v>
      </c>
      <c r="CM73" s="49">
        <v>0</v>
      </c>
      <c r="CN73" s="49">
        <v>0</v>
      </c>
      <c r="CO73" s="49">
        <v>0</v>
      </c>
      <c r="CP73" s="49">
        <v>0</v>
      </c>
      <c r="CQ73" s="49">
        <v>0</v>
      </c>
      <c r="CR73" s="49">
        <v>0</v>
      </c>
      <c r="CS73" s="50">
        <f t="shared" si="171"/>
        <v>0</v>
      </c>
      <c r="CT73" s="49">
        <v>0</v>
      </c>
      <c r="CU73" s="49">
        <v>0</v>
      </c>
      <c r="CV73" s="49">
        <v>0</v>
      </c>
      <c r="CW73" s="49">
        <v>0</v>
      </c>
      <c r="CX73" s="49">
        <v>0</v>
      </c>
      <c r="CY73" s="49">
        <v>0</v>
      </c>
      <c r="CZ73" s="49">
        <v>0</v>
      </c>
      <c r="DA73" s="50">
        <f t="shared" si="172"/>
        <v>0</v>
      </c>
      <c r="DB73" s="49">
        <v>0</v>
      </c>
      <c r="DC73" s="49">
        <v>0</v>
      </c>
      <c r="DD73" s="49">
        <v>0</v>
      </c>
      <c r="DE73" s="49">
        <v>0</v>
      </c>
      <c r="DF73" s="49">
        <v>0</v>
      </c>
      <c r="DG73" s="49">
        <v>0</v>
      </c>
      <c r="DH73" s="49">
        <v>0</v>
      </c>
      <c r="DI73" s="50">
        <f t="shared" si="173"/>
        <v>0</v>
      </c>
      <c r="DJ73" s="49">
        <v>0</v>
      </c>
      <c r="DK73" s="49">
        <v>0</v>
      </c>
      <c r="DL73" s="49">
        <v>0</v>
      </c>
      <c r="DM73" s="49">
        <v>0</v>
      </c>
      <c r="DN73" s="49">
        <v>0</v>
      </c>
      <c r="DO73" s="49">
        <v>0</v>
      </c>
      <c r="DP73" s="49">
        <v>0</v>
      </c>
      <c r="DQ73" s="50">
        <f t="shared" si="174"/>
        <v>0</v>
      </c>
      <c r="DR73" s="49">
        <v>0</v>
      </c>
      <c r="DS73" s="49">
        <v>0</v>
      </c>
      <c r="DT73" s="49">
        <v>0</v>
      </c>
      <c r="DU73" s="49">
        <v>0</v>
      </c>
      <c r="DV73" s="49">
        <v>0</v>
      </c>
      <c r="DW73" s="49">
        <v>0</v>
      </c>
      <c r="DX73" s="49">
        <v>0</v>
      </c>
      <c r="DY73" s="50">
        <f t="shared" si="175"/>
        <v>0</v>
      </c>
    </row>
    <row r="74" spans="1:129" x14ac:dyDescent="0.25">
      <c r="A74" s="51" t="s">
        <v>14</v>
      </c>
      <c r="B74" s="50">
        <f>SUM(B70:B73)</f>
        <v>0</v>
      </c>
      <c r="C74" s="50">
        <f t="shared" ref="C74:BD74" si="241">SUM(C70:C73)</f>
        <v>0</v>
      </c>
      <c r="D74" s="50">
        <f t="shared" si="241"/>
        <v>0</v>
      </c>
      <c r="E74" s="50">
        <f t="shared" si="241"/>
        <v>0</v>
      </c>
      <c r="F74" s="50">
        <f t="shared" si="241"/>
        <v>0</v>
      </c>
      <c r="G74" s="50">
        <f t="shared" si="241"/>
        <v>0</v>
      </c>
      <c r="H74" s="50">
        <f t="shared" si="241"/>
        <v>0</v>
      </c>
      <c r="I74" s="50">
        <f>SUM(B74:H74)</f>
        <v>0</v>
      </c>
      <c r="J74" s="50">
        <f t="shared" si="241"/>
        <v>35</v>
      </c>
      <c r="K74" s="50">
        <f t="shared" si="241"/>
        <v>2</v>
      </c>
      <c r="L74" s="50">
        <f t="shared" si="241"/>
        <v>0</v>
      </c>
      <c r="M74" s="50">
        <f t="shared" si="241"/>
        <v>0</v>
      </c>
      <c r="N74" s="50">
        <f t="shared" si="241"/>
        <v>0</v>
      </c>
      <c r="O74" s="50">
        <f t="shared" si="241"/>
        <v>0</v>
      </c>
      <c r="P74" s="50">
        <f t="shared" si="241"/>
        <v>0</v>
      </c>
      <c r="Q74" s="50">
        <f t="shared" si="33"/>
        <v>37</v>
      </c>
      <c r="R74" s="50">
        <f t="shared" si="241"/>
        <v>17</v>
      </c>
      <c r="S74" s="50">
        <f t="shared" si="241"/>
        <v>2</v>
      </c>
      <c r="T74" s="50">
        <f t="shared" si="241"/>
        <v>0</v>
      </c>
      <c r="U74" s="50">
        <f t="shared" si="241"/>
        <v>0</v>
      </c>
      <c r="V74" s="50">
        <f t="shared" si="241"/>
        <v>0</v>
      </c>
      <c r="W74" s="50">
        <f t="shared" si="241"/>
        <v>0</v>
      </c>
      <c r="X74" s="50">
        <f t="shared" si="241"/>
        <v>0</v>
      </c>
      <c r="Y74" s="50">
        <f t="shared" si="34"/>
        <v>19</v>
      </c>
      <c r="Z74" s="50">
        <f t="shared" ref="Z74:AF74" si="242">SUM(Z70:Z73)</f>
        <v>0</v>
      </c>
      <c r="AA74" s="50">
        <f t="shared" si="242"/>
        <v>0</v>
      </c>
      <c r="AB74" s="50">
        <f t="shared" si="242"/>
        <v>0</v>
      </c>
      <c r="AC74" s="50">
        <f t="shared" si="242"/>
        <v>0</v>
      </c>
      <c r="AD74" s="50">
        <f t="shared" si="242"/>
        <v>0</v>
      </c>
      <c r="AE74" s="50">
        <f t="shared" si="242"/>
        <v>0</v>
      </c>
      <c r="AF74" s="50">
        <f t="shared" si="242"/>
        <v>0</v>
      </c>
      <c r="AG74" s="50">
        <f t="shared" si="35"/>
        <v>0</v>
      </c>
      <c r="AH74" s="50">
        <f t="shared" si="241"/>
        <v>27</v>
      </c>
      <c r="AI74" s="50">
        <f t="shared" si="241"/>
        <v>2</v>
      </c>
      <c r="AJ74" s="50">
        <f t="shared" si="241"/>
        <v>0</v>
      </c>
      <c r="AK74" s="50">
        <f t="shared" si="241"/>
        <v>0</v>
      </c>
      <c r="AL74" s="50">
        <f t="shared" si="241"/>
        <v>0</v>
      </c>
      <c r="AM74" s="50">
        <f t="shared" si="241"/>
        <v>0</v>
      </c>
      <c r="AN74" s="50">
        <f t="shared" si="241"/>
        <v>0</v>
      </c>
      <c r="AO74" s="50">
        <f t="shared" si="36"/>
        <v>29</v>
      </c>
      <c r="AP74" s="50">
        <f t="shared" si="241"/>
        <v>0</v>
      </c>
      <c r="AQ74" s="50">
        <f t="shared" si="241"/>
        <v>0</v>
      </c>
      <c r="AR74" s="50">
        <f t="shared" si="241"/>
        <v>0</v>
      </c>
      <c r="AS74" s="50">
        <f t="shared" si="241"/>
        <v>0</v>
      </c>
      <c r="AT74" s="50">
        <f t="shared" si="241"/>
        <v>0</v>
      </c>
      <c r="AU74" s="50">
        <f t="shared" si="241"/>
        <v>0</v>
      </c>
      <c r="AV74" s="50">
        <f t="shared" si="241"/>
        <v>0</v>
      </c>
      <c r="AW74" s="50">
        <f t="shared" si="37"/>
        <v>0</v>
      </c>
      <c r="AX74" s="50">
        <f t="shared" si="241"/>
        <v>29</v>
      </c>
      <c r="AY74" s="50">
        <f t="shared" si="241"/>
        <v>1</v>
      </c>
      <c r="AZ74" s="50">
        <f t="shared" si="241"/>
        <v>0</v>
      </c>
      <c r="BA74" s="50">
        <f t="shared" si="241"/>
        <v>0</v>
      </c>
      <c r="BB74" s="50">
        <f t="shared" si="241"/>
        <v>0</v>
      </c>
      <c r="BC74" s="50">
        <f t="shared" si="241"/>
        <v>1</v>
      </c>
      <c r="BD74" s="50">
        <f t="shared" si="241"/>
        <v>0</v>
      </c>
      <c r="BE74" s="50">
        <f t="shared" si="38"/>
        <v>31</v>
      </c>
      <c r="BF74" s="50">
        <f t="shared" ref="BF74:BL74" si="243">SUM(BF70:BF73)</f>
        <v>0</v>
      </c>
      <c r="BG74" s="50">
        <f t="shared" si="243"/>
        <v>0</v>
      </c>
      <c r="BH74" s="50">
        <f t="shared" si="243"/>
        <v>0</v>
      </c>
      <c r="BI74" s="50">
        <f t="shared" si="243"/>
        <v>0</v>
      </c>
      <c r="BJ74" s="50">
        <f t="shared" si="243"/>
        <v>0</v>
      </c>
      <c r="BK74" s="50">
        <f t="shared" si="243"/>
        <v>0</v>
      </c>
      <c r="BL74" s="50">
        <f t="shared" si="243"/>
        <v>0</v>
      </c>
      <c r="BM74" s="50">
        <f t="shared" si="39"/>
        <v>0</v>
      </c>
      <c r="BN74" s="50">
        <f t="shared" ref="BN74:CB74" si="244">SUM(BN70:BN73)</f>
        <v>22</v>
      </c>
      <c r="BO74" s="50">
        <f t="shared" si="244"/>
        <v>1</v>
      </c>
      <c r="BP74" s="50">
        <f t="shared" si="244"/>
        <v>0</v>
      </c>
      <c r="BQ74" s="50">
        <f t="shared" si="244"/>
        <v>0</v>
      </c>
      <c r="BR74" s="50">
        <f t="shared" si="244"/>
        <v>4</v>
      </c>
      <c r="BS74" s="50">
        <f t="shared" si="244"/>
        <v>0</v>
      </c>
      <c r="BT74" s="50">
        <f t="shared" si="244"/>
        <v>0</v>
      </c>
      <c r="BU74" s="50">
        <f t="shared" si="40"/>
        <v>27</v>
      </c>
      <c r="BV74" s="50">
        <f t="shared" si="244"/>
        <v>41</v>
      </c>
      <c r="BW74" s="50">
        <f t="shared" si="244"/>
        <v>4</v>
      </c>
      <c r="BX74" s="50">
        <f t="shared" si="244"/>
        <v>0</v>
      </c>
      <c r="BY74" s="50">
        <f t="shared" si="244"/>
        <v>1</v>
      </c>
      <c r="BZ74" s="50">
        <f t="shared" si="244"/>
        <v>0</v>
      </c>
      <c r="CA74" s="50">
        <f t="shared" si="244"/>
        <v>0</v>
      </c>
      <c r="CB74" s="50">
        <f t="shared" si="244"/>
        <v>0</v>
      </c>
      <c r="CC74" s="50">
        <f t="shared" si="41"/>
        <v>46</v>
      </c>
      <c r="CD74" s="50">
        <f t="shared" ref="CD74:CJ74" si="245">SUM(CD70:CD73)</f>
        <v>1</v>
      </c>
      <c r="CE74" s="50">
        <f t="shared" si="245"/>
        <v>0</v>
      </c>
      <c r="CF74" s="50">
        <f t="shared" si="245"/>
        <v>0</v>
      </c>
      <c r="CG74" s="50">
        <f t="shared" si="245"/>
        <v>0</v>
      </c>
      <c r="CH74" s="50">
        <f t="shared" si="245"/>
        <v>0</v>
      </c>
      <c r="CI74" s="50">
        <f t="shared" si="245"/>
        <v>0</v>
      </c>
      <c r="CJ74" s="50">
        <f t="shared" si="245"/>
        <v>0</v>
      </c>
      <c r="CK74" s="50">
        <f t="shared" si="42"/>
        <v>1</v>
      </c>
      <c r="CL74" s="50">
        <f t="shared" ref="CL74:CR74" si="246">SUM(CL70:CL73)</f>
        <v>0</v>
      </c>
      <c r="CM74" s="50">
        <f t="shared" si="246"/>
        <v>0</v>
      </c>
      <c r="CN74" s="50">
        <f t="shared" si="246"/>
        <v>0</v>
      </c>
      <c r="CO74" s="50">
        <f t="shared" si="246"/>
        <v>0</v>
      </c>
      <c r="CP74" s="50">
        <f t="shared" si="246"/>
        <v>0</v>
      </c>
      <c r="CQ74" s="50">
        <f t="shared" si="246"/>
        <v>0</v>
      </c>
      <c r="CR74" s="50">
        <f t="shared" si="246"/>
        <v>0</v>
      </c>
      <c r="CS74" s="50">
        <f t="shared" si="43"/>
        <v>0</v>
      </c>
      <c r="CT74" s="50">
        <f t="shared" ref="CT74:CZ74" si="247">SUM(CT70:CT73)</f>
        <v>0</v>
      </c>
      <c r="CU74" s="50">
        <f t="shared" si="247"/>
        <v>0</v>
      </c>
      <c r="CV74" s="50">
        <f t="shared" si="247"/>
        <v>0</v>
      </c>
      <c r="CW74" s="50">
        <f t="shared" si="247"/>
        <v>0</v>
      </c>
      <c r="CX74" s="50">
        <f t="shared" si="247"/>
        <v>0</v>
      </c>
      <c r="CY74" s="50">
        <f t="shared" si="247"/>
        <v>0</v>
      </c>
      <c r="CZ74" s="50">
        <f t="shared" si="247"/>
        <v>0</v>
      </c>
      <c r="DA74" s="50">
        <f t="shared" si="44"/>
        <v>0</v>
      </c>
      <c r="DB74" s="50">
        <f t="shared" ref="DB74:DH74" si="248">SUM(DB70:DB73)</f>
        <v>0</v>
      </c>
      <c r="DC74" s="50">
        <f t="shared" si="248"/>
        <v>0</v>
      </c>
      <c r="DD74" s="50">
        <f t="shared" si="248"/>
        <v>0</v>
      </c>
      <c r="DE74" s="50">
        <f t="shared" si="248"/>
        <v>0</v>
      </c>
      <c r="DF74" s="50">
        <f t="shared" si="248"/>
        <v>0</v>
      </c>
      <c r="DG74" s="50">
        <f t="shared" si="248"/>
        <v>0</v>
      </c>
      <c r="DH74" s="50">
        <f t="shared" si="248"/>
        <v>0</v>
      </c>
      <c r="DI74" s="50">
        <f t="shared" si="45"/>
        <v>0</v>
      </c>
      <c r="DJ74" s="50">
        <f t="shared" ref="DJ74:DP74" si="249">SUM(DJ70:DJ73)</f>
        <v>0</v>
      </c>
      <c r="DK74" s="50">
        <f t="shared" si="249"/>
        <v>0</v>
      </c>
      <c r="DL74" s="50">
        <f t="shared" si="249"/>
        <v>0</v>
      </c>
      <c r="DM74" s="50">
        <f t="shared" si="249"/>
        <v>0</v>
      </c>
      <c r="DN74" s="50">
        <f t="shared" si="249"/>
        <v>0</v>
      </c>
      <c r="DO74" s="50">
        <f t="shared" si="249"/>
        <v>0</v>
      </c>
      <c r="DP74" s="50">
        <f t="shared" si="249"/>
        <v>0</v>
      </c>
      <c r="DQ74" s="50">
        <f t="shared" si="46"/>
        <v>0</v>
      </c>
      <c r="DR74" s="50">
        <f t="shared" ref="DR74:DX74" si="250">SUM(DR70:DR73)</f>
        <v>0</v>
      </c>
      <c r="DS74" s="50">
        <f t="shared" si="250"/>
        <v>0</v>
      </c>
      <c r="DT74" s="50">
        <f t="shared" si="250"/>
        <v>0</v>
      </c>
      <c r="DU74" s="50">
        <f t="shared" si="250"/>
        <v>0</v>
      </c>
      <c r="DV74" s="50">
        <f t="shared" si="250"/>
        <v>0</v>
      </c>
      <c r="DW74" s="50">
        <f t="shared" si="250"/>
        <v>0</v>
      </c>
      <c r="DX74" s="50">
        <f t="shared" si="250"/>
        <v>0</v>
      </c>
      <c r="DY74" s="50">
        <f t="shared" si="47"/>
        <v>0</v>
      </c>
    </row>
    <row r="75" spans="1:129" x14ac:dyDescent="0.25">
      <c r="A75" s="51" t="s">
        <v>75</v>
      </c>
      <c r="B75" s="50">
        <f>SUM(B14,B19,B24,B29,B34,B39,B44,B49,B54,B59,B64,B69,B74)</f>
        <v>0</v>
      </c>
      <c r="C75" s="50">
        <f t="shared" ref="C75:BN75" si="251">SUM(C14,C19,C24,C29,C34,C39,C44,C49,C54,C59,C64,C69,C74)</f>
        <v>1</v>
      </c>
      <c r="D75" s="50">
        <f t="shared" si="251"/>
        <v>0</v>
      </c>
      <c r="E75" s="50">
        <f t="shared" si="251"/>
        <v>0</v>
      </c>
      <c r="F75" s="50">
        <f t="shared" si="251"/>
        <v>0</v>
      </c>
      <c r="G75" s="50">
        <f t="shared" si="251"/>
        <v>0</v>
      </c>
      <c r="H75" s="50">
        <f t="shared" si="251"/>
        <v>0</v>
      </c>
      <c r="I75" s="50">
        <f t="shared" si="251"/>
        <v>1</v>
      </c>
      <c r="J75" s="50">
        <f t="shared" si="251"/>
        <v>377</v>
      </c>
      <c r="K75" s="50">
        <f t="shared" si="251"/>
        <v>34</v>
      </c>
      <c r="L75" s="50">
        <f t="shared" si="251"/>
        <v>3</v>
      </c>
      <c r="M75" s="50">
        <f t="shared" si="251"/>
        <v>5</v>
      </c>
      <c r="N75" s="50">
        <f t="shared" si="251"/>
        <v>0</v>
      </c>
      <c r="O75" s="50">
        <f t="shared" si="251"/>
        <v>0</v>
      </c>
      <c r="P75" s="50">
        <f t="shared" si="251"/>
        <v>1</v>
      </c>
      <c r="Q75" s="50">
        <f t="shared" si="251"/>
        <v>420</v>
      </c>
      <c r="R75" s="50">
        <f t="shared" si="251"/>
        <v>127</v>
      </c>
      <c r="S75" s="50">
        <f t="shared" si="251"/>
        <v>15</v>
      </c>
      <c r="T75" s="50">
        <f t="shared" si="251"/>
        <v>3</v>
      </c>
      <c r="U75" s="50">
        <f t="shared" si="251"/>
        <v>0</v>
      </c>
      <c r="V75" s="50">
        <f t="shared" si="251"/>
        <v>0</v>
      </c>
      <c r="W75" s="50">
        <f t="shared" si="251"/>
        <v>0</v>
      </c>
      <c r="X75" s="50">
        <f t="shared" si="251"/>
        <v>0</v>
      </c>
      <c r="Y75" s="50">
        <f t="shared" si="251"/>
        <v>145</v>
      </c>
      <c r="Z75" s="50">
        <f t="shared" si="251"/>
        <v>1</v>
      </c>
      <c r="AA75" s="50">
        <f t="shared" si="251"/>
        <v>1</v>
      </c>
      <c r="AB75" s="50">
        <f t="shared" si="251"/>
        <v>0</v>
      </c>
      <c r="AC75" s="50">
        <f t="shared" si="251"/>
        <v>0</v>
      </c>
      <c r="AD75" s="50">
        <f t="shared" si="251"/>
        <v>0</v>
      </c>
      <c r="AE75" s="50">
        <f t="shared" si="251"/>
        <v>0</v>
      </c>
      <c r="AF75" s="50">
        <f t="shared" si="251"/>
        <v>0</v>
      </c>
      <c r="AG75" s="50">
        <f t="shared" si="251"/>
        <v>2</v>
      </c>
      <c r="AH75" s="50">
        <f t="shared" si="251"/>
        <v>454</v>
      </c>
      <c r="AI75" s="50">
        <f t="shared" si="251"/>
        <v>69</v>
      </c>
      <c r="AJ75" s="50">
        <f t="shared" si="251"/>
        <v>5</v>
      </c>
      <c r="AK75" s="50">
        <f t="shared" si="251"/>
        <v>3</v>
      </c>
      <c r="AL75" s="50">
        <f t="shared" si="251"/>
        <v>2</v>
      </c>
      <c r="AM75" s="50">
        <f t="shared" si="251"/>
        <v>0</v>
      </c>
      <c r="AN75" s="50">
        <f t="shared" si="251"/>
        <v>0</v>
      </c>
      <c r="AO75" s="50">
        <f t="shared" si="251"/>
        <v>533</v>
      </c>
      <c r="AP75" s="50">
        <f t="shared" si="251"/>
        <v>5</v>
      </c>
      <c r="AQ75" s="50">
        <f t="shared" si="251"/>
        <v>1</v>
      </c>
      <c r="AR75" s="50">
        <f t="shared" si="251"/>
        <v>0</v>
      </c>
      <c r="AS75" s="50">
        <f t="shared" si="251"/>
        <v>0</v>
      </c>
      <c r="AT75" s="50">
        <f t="shared" si="251"/>
        <v>0</v>
      </c>
      <c r="AU75" s="50">
        <f t="shared" si="251"/>
        <v>0</v>
      </c>
      <c r="AV75" s="50">
        <f t="shared" si="251"/>
        <v>0</v>
      </c>
      <c r="AW75" s="50">
        <f t="shared" si="251"/>
        <v>6</v>
      </c>
      <c r="AX75" s="50">
        <f t="shared" si="251"/>
        <v>351</v>
      </c>
      <c r="AY75" s="50">
        <f t="shared" si="251"/>
        <v>31</v>
      </c>
      <c r="AZ75" s="50">
        <f t="shared" si="251"/>
        <v>9</v>
      </c>
      <c r="BA75" s="50">
        <f t="shared" si="251"/>
        <v>1</v>
      </c>
      <c r="BB75" s="50">
        <f t="shared" si="251"/>
        <v>2</v>
      </c>
      <c r="BC75" s="50">
        <f t="shared" si="251"/>
        <v>2</v>
      </c>
      <c r="BD75" s="50">
        <f t="shared" si="251"/>
        <v>1</v>
      </c>
      <c r="BE75" s="50">
        <f t="shared" si="251"/>
        <v>397</v>
      </c>
      <c r="BF75" s="50">
        <f t="shared" si="251"/>
        <v>6</v>
      </c>
      <c r="BG75" s="50">
        <f t="shared" si="251"/>
        <v>0</v>
      </c>
      <c r="BH75" s="50">
        <f t="shared" si="251"/>
        <v>0</v>
      </c>
      <c r="BI75" s="50">
        <f t="shared" si="251"/>
        <v>0</v>
      </c>
      <c r="BJ75" s="50">
        <f t="shared" si="251"/>
        <v>0</v>
      </c>
      <c r="BK75" s="50">
        <f t="shared" si="251"/>
        <v>0</v>
      </c>
      <c r="BL75" s="50">
        <f t="shared" si="251"/>
        <v>0</v>
      </c>
      <c r="BM75" s="50">
        <f t="shared" si="251"/>
        <v>6</v>
      </c>
      <c r="BN75" s="50">
        <f t="shared" si="251"/>
        <v>867</v>
      </c>
      <c r="BO75" s="50">
        <f t="shared" ref="BO75:DX75" si="252">SUM(BO14,BO19,BO24,BO29,BO34,BO39,BO44,BO49,BO54,BO59,BO64,BO69,BO74)</f>
        <v>181</v>
      </c>
      <c r="BP75" s="50">
        <f t="shared" si="252"/>
        <v>12</v>
      </c>
      <c r="BQ75" s="50">
        <f t="shared" si="252"/>
        <v>11</v>
      </c>
      <c r="BR75" s="50">
        <f t="shared" si="252"/>
        <v>47</v>
      </c>
      <c r="BS75" s="50">
        <f t="shared" si="252"/>
        <v>0</v>
      </c>
      <c r="BT75" s="50">
        <f t="shared" si="252"/>
        <v>3</v>
      </c>
      <c r="BU75" s="50">
        <f t="shared" si="252"/>
        <v>1121</v>
      </c>
      <c r="BV75" s="50">
        <f t="shared" si="252"/>
        <v>631</v>
      </c>
      <c r="BW75" s="50">
        <f t="shared" si="252"/>
        <v>101</v>
      </c>
      <c r="BX75" s="50">
        <f t="shared" si="252"/>
        <v>19</v>
      </c>
      <c r="BY75" s="50">
        <f t="shared" si="252"/>
        <v>7</v>
      </c>
      <c r="BZ75" s="50">
        <f t="shared" si="252"/>
        <v>8</v>
      </c>
      <c r="CA75" s="50">
        <f t="shared" si="252"/>
        <v>1</v>
      </c>
      <c r="CB75" s="50">
        <f t="shared" si="252"/>
        <v>1</v>
      </c>
      <c r="CC75" s="50">
        <f t="shared" si="252"/>
        <v>768</v>
      </c>
      <c r="CD75" s="50">
        <f t="shared" si="252"/>
        <v>4</v>
      </c>
      <c r="CE75" s="50">
        <f t="shared" si="252"/>
        <v>0</v>
      </c>
      <c r="CF75" s="50">
        <f t="shared" si="252"/>
        <v>1</v>
      </c>
      <c r="CG75" s="50">
        <f t="shared" si="252"/>
        <v>0</v>
      </c>
      <c r="CH75" s="50">
        <f t="shared" si="252"/>
        <v>0</v>
      </c>
      <c r="CI75" s="50">
        <f t="shared" si="252"/>
        <v>0</v>
      </c>
      <c r="CJ75" s="50">
        <f t="shared" si="252"/>
        <v>0</v>
      </c>
      <c r="CK75" s="50">
        <f t="shared" si="252"/>
        <v>5</v>
      </c>
      <c r="CL75" s="50">
        <f t="shared" si="252"/>
        <v>1</v>
      </c>
      <c r="CM75" s="50">
        <f t="shared" si="252"/>
        <v>0</v>
      </c>
      <c r="CN75" s="50">
        <f t="shared" si="252"/>
        <v>0</v>
      </c>
      <c r="CO75" s="50">
        <f t="shared" si="252"/>
        <v>0</v>
      </c>
      <c r="CP75" s="50">
        <f t="shared" si="252"/>
        <v>0</v>
      </c>
      <c r="CQ75" s="50">
        <f t="shared" si="252"/>
        <v>0</v>
      </c>
      <c r="CR75" s="50">
        <f t="shared" si="252"/>
        <v>0</v>
      </c>
      <c r="CS75" s="50">
        <f t="shared" si="252"/>
        <v>1</v>
      </c>
      <c r="CT75" s="50">
        <f t="shared" si="252"/>
        <v>2</v>
      </c>
      <c r="CU75" s="50">
        <f t="shared" si="252"/>
        <v>0</v>
      </c>
      <c r="CV75" s="50">
        <f t="shared" si="252"/>
        <v>0</v>
      </c>
      <c r="CW75" s="50">
        <f t="shared" si="252"/>
        <v>0</v>
      </c>
      <c r="CX75" s="50">
        <f t="shared" si="252"/>
        <v>0</v>
      </c>
      <c r="CY75" s="50">
        <f t="shared" si="252"/>
        <v>0</v>
      </c>
      <c r="CZ75" s="50">
        <f t="shared" si="252"/>
        <v>0</v>
      </c>
      <c r="DA75" s="50">
        <f t="shared" si="252"/>
        <v>2</v>
      </c>
      <c r="DB75" s="50">
        <f t="shared" si="252"/>
        <v>4</v>
      </c>
      <c r="DC75" s="50">
        <f t="shared" si="252"/>
        <v>0</v>
      </c>
      <c r="DD75" s="50">
        <f t="shared" si="252"/>
        <v>0</v>
      </c>
      <c r="DE75" s="50">
        <f t="shared" si="252"/>
        <v>0</v>
      </c>
      <c r="DF75" s="50">
        <f t="shared" si="252"/>
        <v>0</v>
      </c>
      <c r="DG75" s="50">
        <f t="shared" si="252"/>
        <v>0</v>
      </c>
      <c r="DH75" s="50">
        <f t="shared" si="252"/>
        <v>0</v>
      </c>
      <c r="DI75" s="50">
        <f t="shared" si="252"/>
        <v>4</v>
      </c>
      <c r="DJ75" s="50">
        <f t="shared" si="252"/>
        <v>2</v>
      </c>
      <c r="DK75" s="50">
        <f t="shared" si="252"/>
        <v>1</v>
      </c>
      <c r="DL75" s="50">
        <f t="shared" si="252"/>
        <v>0</v>
      </c>
      <c r="DM75" s="50">
        <f t="shared" si="252"/>
        <v>0</v>
      </c>
      <c r="DN75" s="50">
        <f t="shared" si="252"/>
        <v>0</v>
      </c>
      <c r="DO75" s="50">
        <f t="shared" si="252"/>
        <v>0</v>
      </c>
      <c r="DP75" s="50">
        <f t="shared" si="252"/>
        <v>0</v>
      </c>
      <c r="DQ75" s="50">
        <f t="shared" si="252"/>
        <v>3</v>
      </c>
      <c r="DR75" s="50">
        <f t="shared" si="252"/>
        <v>0</v>
      </c>
      <c r="DS75" s="50">
        <f t="shared" si="252"/>
        <v>0</v>
      </c>
      <c r="DT75" s="50">
        <f t="shared" si="252"/>
        <v>0</v>
      </c>
      <c r="DU75" s="50">
        <f t="shared" si="252"/>
        <v>0</v>
      </c>
      <c r="DV75" s="50">
        <f t="shared" si="252"/>
        <v>0</v>
      </c>
      <c r="DW75" s="50">
        <f t="shared" si="252"/>
        <v>0</v>
      </c>
      <c r="DX75" s="50">
        <f t="shared" si="252"/>
        <v>0</v>
      </c>
      <c r="DY75" s="50">
        <f>SUM(DY14,DY19,DY24,DY29,DY34,DY39,DY44,DY49,DY54,DY59,DY64,DY69,DY74)</f>
        <v>0</v>
      </c>
    </row>
  </sheetData>
  <mergeCells count="16">
    <mergeCell ref="CL8:CR8"/>
    <mergeCell ref="CT8:CZ8"/>
    <mergeCell ref="DB8:DH8"/>
    <mergeCell ref="DJ8:DP8"/>
    <mergeCell ref="DR8:DX8"/>
    <mergeCell ref="CD8:CJ8"/>
    <mergeCell ref="BN8:BT8"/>
    <mergeCell ref="BV8:CB8"/>
    <mergeCell ref="AH8:AN8"/>
    <mergeCell ref="B8:H8"/>
    <mergeCell ref="J8:P8"/>
    <mergeCell ref="R8:X8"/>
    <mergeCell ref="AP8:AV8"/>
    <mergeCell ref="AX8:BD8"/>
    <mergeCell ref="Z8:AF8"/>
    <mergeCell ref="BF8:BL8"/>
  </mergeCells>
  <phoneticPr fontId="14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Siteplan</vt:lpstr>
      <vt:lpstr>Site 2 Mapping</vt:lpstr>
      <vt:lpstr>Summary</vt:lpstr>
      <vt:lpstr>4 Arm JTC Data</vt:lpstr>
      <vt:lpstr>'Site 2 Mapping'!Print_Area</vt:lpstr>
      <vt:lpstr>Siteplan!Print_Area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 ITS</dc:creator>
  <cp:lastModifiedBy>Justin Simubaby</cp:lastModifiedBy>
  <cp:lastPrinted>2022-12-15T13:52:10Z</cp:lastPrinted>
  <dcterms:created xsi:type="dcterms:W3CDTF">2019-06-18T14:27:37Z</dcterms:created>
  <dcterms:modified xsi:type="dcterms:W3CDTF">2026-03-13T16:02:12Z</dcterms:modified>
</cp:coreProperties>
</file>